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030"/>
  </bookViews>
  <sheets>
    <sheet name="PRIPREMA 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'PRIPREMA '!$A$1:$R$135</definedName>
    <definedName name="_xlnm.Print_Titles" localSheetId="0">'PRIPREMA '!$1:$6</definedName>
  </definedNames>
  <calcPr calcId="124519"/>
</workbook>
</file>

<file path=xl/calcChain.xml><?xml version="1.0" encoding="utf-8"?>
<calcChain xmlns="http://schemas.openxmlformats.org/spreadsheetml/2006/main">
  <c r="U3" i="1"/>
  <c r="U4"/>
  <c r="G5"/>
  <c r="W7" s="1"/>
  <c r="V7"/>
  <c r="Y7"/>
  <c r="Z7"/>
  <c r="AB7"/>
  <c r="P8"/>
  <c r="V8"/>
  <c r="W8"/>
  <c r="Y8"/>
  <c r="AB8"/>
  <c r="P9"/>
  <c r="V9"/>
  <c r="W9"/>
  <c r="Y9"/>
  <c r="AB9"/>
  <c r="P10"/>
  <c r="V10"/>
  <c r="W10"/>
  <c r="Y10"/>
  <c r="AB10"/>
  <c r="P11"/>
  <c r="V11"/>
  <c r="W11"/>
  <c r="Y11"/>
  <c r="AB11"/>
  <c r="P12"/>
  <c r="V12"/>
  <c r="W12"/>
  <c r="Y12"/>
  <c r="AB12"/>
  <c r="P13"/>
  <c r="V13"/>
  <c r="W13"/>
  <c r="Y13"/>
  <c r="AB13"/>
  <c r="P14"/>
  <c r="V14"/>
  <c r="W14"/>
  <c r="Y14"/>
  <c r="AB14"/>
  <c r="P15"/>
  <c r="V15"/>
  <c r="W15"/>
  <c r="Y15"/>
  <c r="AB15"/>
  <c r="P16"/>
  <c r="V16"/>
  <c r="W16"/>
  <c r="Y16"/>
  <c r="AB16"/>
  <c r="P17"/>
  <c r="V17"/>
  <c r="W17"/>
  <c r="Y17"/>
  <c r="AB17"/>
  <c r="P18"/>
  <c r="V18"/>
  <c r="W18"/>
  <c r="Y18"/>
  <c r="AB18"/>
  <c r="P19"/>
  <c r="V19"/>
  <c r="W19"/>
  <c r="Y19"/>
  <c r="AB19"/>
  <c r="P20"/>
  <c r="V20"/>
  <c r="W20"/>
  <c r="Y20"/>
  <c r="AB20"/>
  <c r="P21"/>
  <c r="V21"/>
  <c r="W21"/>
  <c r="Y21"/>
  <c r="AB21"/>
  <c r="P22"/>
  <c r="V22"/>
  <c r="W22"/>
  <c r="Y22"/>
  <c r="AB22"/>
  <c r="P23"/>
  <c r="V23"/>
  <c r="W23"/>
  <c r="Y23"/>
  <c r="AB23"/>
  <c r="P24"/>
  <c r="V24"/>
  <c r="W24"/>
  <c r="Y24"/>
  <c r="AB24"/>
  <c r="P25"/>
  <c r="V25"/>
  <c r="W25"/>
  <c r="Y25"/>
  <c r="AB25"/>
  <c r="AD25" s="1"/>
  <c r="P26"/>
  <c r="V26"/>
  <c r="W26"/>
  <c r="Y26"/>
  <c r="AB26"/>
  <c r="AD26" s="1"/>
  <c r="P27"/>
  <c r="V27"/>
  <c r="W27"/>
  <c r="Y27"/>
  <c r="AB27"/>
  <c r="AD27" s="1"/>
  <c r="P28"/>
  <c r="V28"/>
  <c r="W28"/>
  <c r="Y28"/>
  <c r="AB28"/>
  <c r="AD28" s="1"/>
  <c r="P29"/>
  <c r="V29"/>
  <c r="W29"/>
  <c r="Y29"/>
  <c r="AB29"/>
  <c r="AD29" s="1"/>
  <c r="P30"/>
  <c r="V30"/>
  <c r="W30"/>
  <c r="Y30"/>
  <c r="AB30"/>
  <c r="AD30" s="1"/>
  <c r="P31"/>
  <c r="V31"/>
  <c r="W31"/>
  <c r="Y31"/>
  <c r="AB31"/>
  <c r="AD31" s="1"/>
  <c r="P32"/>
  <c r="V32"/>
  <c r="W32"/>
  <c r="Y32"/>
  <c r="AB32"/>
  <c r="AD32" s="1"/>
  <c r="P33"/>
  <c r="V33"/>
  <c r="W33"/>
  <c r="Y33"/>
  <c r="AB33"/>
  <c r="AD33" s="1"/>
  <c r="P34"/>
  <c r="V34"/>
  <c r="W34"/>
  <c r="Y34"/>
  <c r="AB34"/>
  <c r="AD34" s="1"/>
  <c r="P35"/>
  <c r="V35"/>
  <c r="W35"/>
  <c r="Y35"/>
  <c r="AB35"/>
  <c r="AD35" s="1"/>
  <c r="P36"/>
  <c r="V36"/>
  <c r="W36"/>
  <c r="Y36"/>
  <c r="AB36"/>
  <c r="AD36" s="1"/>
  <c r="P37"/>
  <c r="V37"/>
  <c r="W37"/>
  <c r="Y37"/>
  <c r="AB37"/>
  <c r="AD37" s="1"/>
  <c r="P38"/>
  <c r="V38"/>
  <c r="W38"/>
  <c r="Y38"/>
  <c r="AB38"/>
  <c r="AD38" s="1"/>
  <c r="P39"/>
  <c r="V39"/>
  <c r="W39"/>
  <c r="Y39"/>
  <c r="AB39"/>
  <c r="AD39" s="1"/>
  <c r="P40"/>
  <c r="V40"/>
  <c r="W40"/>
  <c r="Y40"/>
  <c r="AB40"/>
  <c r="AD40" s="1"/>
  <c r="P41"/>
  <c r="V41"/>
  <c r="W41"/>
  <c r="Y41"/>
  <c r="AB41"/>
  <c r="AD41" s="1"/>
  <c r="P42"/>
  <c r="V42"/>
  <c r="W42"/>
  <c r="Y42"/>
  <c r="AB42"/>
  <c r="AD42" s="1"/>
  <c r="P43"/>
  <c r="V43"/>
  <c r="W43"/>
  <c r="Y43"/>
  <c r="AB43"/>
  <c r="AD43" s="1"/>
  <c r="P44"/>
  <c r="V44"/>
  <c r="W44"/>
  <c r="Y44"/>
  <c r="AB44"/>
  <c r="AD44" s="1"/>
  <c r="P45"/>
  <c r="V45"/>
  <c r="W45"/>
  <c r="Y45"/>
  <c r="AB45"/>
  <c r="AD45" s="1"/>
  <c r="P46"/>
  <c r="V46"/>
  <c r="W46"/>
  <c r="Y46"/>
  <c r="AB46"/>
  <c r="AD46" s="1"/>
  <c r="P47"/>
  <c r="V47"/>
  <c r="W47"/>
  <c r="Y47"/>
  <c r="AB47"/>
  <c r="AD47" s="1"/>
  <c r="P48"/>
  <c r="V48"/>
  <c r="W48"/>
  <c r="Y48"/>
  <c r="AB48"/>
  <c r="AD48" s="1"/>
  <c r="P49"/>
  <c r="V49"/>
  <c r="W49"/>
  <c r="Y49"/>
  <c r="AB49"/>
  <c r="AD49" s="1"/>
  <c r="P50"/>
  <c r="V50"/>
  <c r="W50"/>
  <c r="Y50"/>
  <c r="AB50"/>
  <c r="AD50" s="1"/>
  <c r="P51"/>
  <c r="V51"/>
  <c r="W51"/>
  <c r="Y51"/>
  <c r="AB51"/>
  <c r="AD51" s="1"/>
  <c r="P52"/>
  <c r="V52"/>
  <c r="W52"/>
  <c r="Y52"/>
  <c r="AB52"/>
  <c r="AD52" s="1"/>
  <c r="P53"/>
  <c r="V53"/>
  <c r="W53"/>
  <c r="Y53"/>
  <c r="AB53"/>
  <c r="AD53" s="1"/>
  <c r="P54"/>
  <c r="V54"/>
  <c r="W54"/>
  <c r="Y54"/>
  <c r="AB54"/>
  <c r="AD54" s="1"/>
  <c r="P55"/>
  <c r="V55"/>
  <c r="W55"/>
  <c r="Y55"/>
  <c r="AB55"/>
  <c r="AD55" s="1"/>
  <c r="P56"/>
  <c r="V56"/>
  <c r="W56"/>
  <c r="Y56"/>
  <c r="AB56"/>
  <c r="AD56" s="1"/>
  <c r="P57"/>
  <c r="V57"/>
  <c r="W57"/>
  <c r="Y57"/>
  <c r="AB57"/>
  <c r="AD57" s="1"/>
  <c r="P58"/>
  <c r="V58"/>
  <c r="W58"/>
  <c r="Y58"/>
  <c r="AB58"/>
  <c r="AD58" s="1"/>
  <c r="P59"/>
  <c r="V59"/>
  <c r="W59"/>
  <c r="Y59"/>
  <c r="AB59"/>
  <c r="AD59" s="1"/>
  <c r="P60"/>
  <c r="V60"/>
  <c r="W60"/>
  <c r="Y60"/>
  <c r="AB60"/>
  <c r="AD60" s="1"/>
  <c r="P61"/>
  <c r="V61"/>
  <c r="W61"/>
  <c r="Y61"/>
  <c r="AB61"/>
  <c r="AD61" s="1"/>
  <c r="P62"/>
  <c r="V62"/>
  <c r="W62"/>
  <c r="Y62"/>
  <c r="AB62"/>
  <c r="AD62" s="1"/>
  <c r="P63"/>
  <c r="V63"/>
  <c r="W63"/>
  <c r="Y63"/>
  <c r="AB63"/>
  <c r="AD63" s="1"/>
  <c r="P64"/>
  <c r="V64"/>
  <c r="W64"/>
  <c r="Y64"/>
  <c r="AB64"/>
  <c r="AD64" s="1"/>
  <c r="P65"/>
  <c r="V65"/>
  <c r="W65"/>
  <c r="Y65"/>
  <c r="AB65"/>
  <c r="AD65" s="1"/>
  <c r="P66"/>
  <c r="V66"/>
  <c r="W66"/>
  <c r="Y66"/>
  <c r="AB66"/>
  <c r="AD66" s="1"/>
  <c r="P67"/>
  <c r="V67"/>
  <c r="W67"/>
  <c r="Y67"/>
  <c r="AB67"/>
  <c r="AD67" s="1"/>
  <c r="P68"/>
  <c r="V68"/>
  <c r="W68"/>
  <c r="Y68"/>
  <c r="AB68"/>
  <c r="AD68" s="1"/>
  <c r="P69"/>
  <c r="V69"/>
  <c r="W69"/>
  <c r="Y69"/>
  <c r="AB69"/>
  <c r="AD69" s="1"/>
  <c r="P70"/>
  <c r="V70"/>
  <c r="W70"/>
  <c r="Y70"/>
  <c r="AB70"/>
  <c r="AD70" s="1"/>
  <c r="P71"/>
  <c r="V71"/>
  <c r="W71"/>
  <c r="Y71"/>
  <c r="AB71"/>
  <c r="AD71" s="1"/>
  <c r="P72"/>
  <c r="V72"/>
  <c r="W72"/>
  <c r="Y72"/>
  <c r="AB72"/>
  <c r="AD72" s="1"/>
  <c r="P73"/>
  <c r="V73"/>
  <c r="W73"/>
  <c r="Y73"/>
  <c r="AB73"/>
  <c r="AD73" s="1"/>
  <c r="P74"/>
  <c r="V74"/>
  <c r="Y74"/>
  <c r="AB74"/>
  <c r="Z74" s="1"/>
  <c r="AC74"/>
  <c r="P75"/>
  <c r="V75"/>
  <c r="Y75"/>
  <c r="AB75"/>
  <c r="Z75" s="1"/>
  <c r="AC75"/>
  <c r="AD75"/>
  <c r="P76"/>
  <c r="V76"/>
  <c r="Y76"/>
  <c r="Z76"/>
  <c r="AB76"/>
  <c r="AC76"/>
  <c r="AD76"/>
  <c r="P77"/>
  <c r="V77"/>
  <c r="Y77"/>
  <c r="AB77"/>
  <c r="AD77" s="1"/>
  <c r="P78"/>
  <c r="V78"/>
  <c r="Y78"/>
  <c r="AB78"/>
  <c r="Z78" s="1"/>
  <c r="AC78"/>
  <c r="P79"/>
  <c r="V79"/>
  <c r="Y79"/>
  <c r="AB79"/>
  <c r="Z79" s="1"/>
  <c r="AC79"/>
  <c r="AD79"/>
  <c r="P80"/>
  <c r="V80"/>
  <c r="Y80"/>
  <c r="Z80"/>
  <c r="AB80"/>
  <c r="AC80"/>
  <c r="AD80"/>
  <c r="P81"/>
  <c r="V81"/>
  <c r="Y81"/>
  <c r="AB81"/>
  <c r="AD81" s="1"/>
  <c r="P82"/>
  <c r="V82"/>
  <c r="Y82"/>
  <c r="AB82"/>
  <c r="Z82" s="1"/>
  <c r="AC82"/>
  <c r="P83"/>
  <c r="V83"/>
  <c r="Y83"/>
  <c r="AB83"/>
  <c r="Z83" s="1"/>
  <c r="AC83"/>
  <c r="AD83"/>
  <c r="P84"/>
  <c r="V84"/>
  <c r="Y84"/>
  <c r="Z84"/>
  <c r="AB84"/>
  <c r="AC84"/>
  <c r="AD84"/>
  <c r="P85"/>
  <c r="V85"/>
  <c r="Y85"/>
  <c r="AB85"/>
  <c r="AD85" s="1"/>
  <c r="P86"/>
  <c r="V86"/>
  <c r="Y86"/>
  <c r="AB86"/>
  <c r="Z86" s="1"/>
  <c r="AC86"/>
  <c r="P87"/>
  <c r="V87"/>
  <c r="Y87"/>
  <c r="AB87"/>
  <c r="Z87" s="1"/>
  <c r="AC87"/>
  <c r="AD87"/>
  <c r="P88"/>
  <c r="V88"/>
  <c r="Y88"/>
  <c r="Z88"/>
  <c r="AB88"/>
  <c r="AC88"/>
  <c r="AD88"/>
  <c r="P89"/>
  <c r="V89"/>
  <c r="Y89"/>
  <c r="AB89"/>
  <c r="AD89" s="1"/>
  <c r="P90"/>
  <c r="V90"/>
  <c r="Y90"/>
  <c r="AB90"/>
  <c r="Z90" s="1"/>
  <c r="AC90"/>
  <c r="P91"/>
  <c r="V91"/>
  <c r="Y91"/>
  <c r="AB91"/>
  <c r="Z91" s="1"/>
  <c r="AC91"/>
  <c r="AD91"/>
  <c r="P92"/>
  <c r="V92"/>
  <c r="Y92"/>
  <c r="Z92"/>
  <c r="AB92"/>
  <c r="AC92"/>
  <c r="AD92"/>
  <c r="P93"/>
  <c r="V93"/>
  <c r="Y93"/>
  <c r="AB93"/>
  <c r="AD93" s="1"/>
  <c r="P94"/>
  <c r="V94"/>
  <c r="Y94"/>
  <c r="AB94"/>
  <c r="Z94" s="1"/>
  <c r="AC94"/>
  <c r="P95"/>
  <c r="V95"/>
  <c r="Y95"/>
  <c r="AB95"/>
  <c r="Z95" s="1"/>
  <c r="AC95"/>
  <c r="AD95"/>
  <c r="P96"/>
  <c r="V96"/>
  <c r="Y96"/>
  <c r="Z96"/>
  <c r="AB96"/>
  <c r="AC96"/>
  <c r="AD96"/>
  <c r="P97"/>
  <c r="V97"/>
  <c r="Y97"/>
  <c r="AB97"/>
  <c r="AD97" s="1"/>
  <c r="P98"/>
  <c r="V98"/>
  <c r="Y98"/>
  <c r="AB98"/>
  <c r="Z98" s="1"/>
  <c r="AC98"/>
  <c r="P99"/>
  <c r="V99"/>
  <c r="Y99"/>
  <c r="AB99"/>
  <c r="Z99" s="1"/>
  <c r="AC99"/>
  <c r="AD99"/>
  <c r="P100"/>
  <c r="V100"/>
  <c r="Y100"/>
  <c r="Z100"/>
  <c r="AB100"/>
  <c r="AC100"/>
  <c r="AD100"/>
  <c r="P101"/>
  <c r="V101"/>
  <c r="Y101"/>
  <c r="AB101"/>
  <c r="AD101" s="1"/>
  <c r="P102"/>
  <c r="V102"/>
  <c r="Y102"/>
  <c r="AB102"/>
  <c r="Z102" s="1"/>
  <c r="AC102"/>
  <c r="P103"/>
  <c r="V103"/>
  <c r="Y103"/>
  <c r="AB103"/>
  <c r="Z103" s="1"/>
  <c r="AC103"/>
  <c r="AD103"/>
  <c r="P104"/>
  <c r="V104"/>
  <c r="Y104"/>
  <c r="Z104"/>
  <c r="AB104"/>
  <c r="AC104"/>
  <c r="AD104"/>
  <c r="P105"/>
  <c r="V105"/>
  <c r="Y105"/>
  <c r="AB105"/>
  <c r="AD105" s="1"/>
  <c r="P106"/>
  <c r="V106"/>
  <c r="Y106"/>
  <c r="AB106"/>
  <c r="Z106" s="1"/>
  <c r="AC106"/>
  <c r="P107"/>
  <c r="V107"/>
  <c r="Y107"/>
  <c r="AB107"/>
  <c r="Z107" s="1"/>
  <c r="AC107"/>
  <c r="AD107"/>
  <c r="P108"/>
  <c r="V108"/>
  <c r="Y108"/>
  <c r="Z108"/>
  <c r="AB108"/>
  <c r="AC108"/>
  <c r="AD108"/>
  <c r="P109"/>
  <c r="V109"/>
  <c r="Y109"/>
  <c r="AB109"/>
  <c r="AD109" s="1"/>
  <c r="P110"/>
  <c r="V110"/>
  <c r="Y110"/>
  <c r="AB110"/>
  <c r="Z110" s="1"/>
  <c r="AC110"/>
  <c r="P111"/>
  <c r="V111"/>
  <c r="Y111"/>
  <c r="AB111"/>
  <c r="Z111" s="1"/>
  <c r="AC111"/>
  <c r="AD111"/>
  <c r="P112"/>
  <c r="V112"/>
  <c r="Y112"/>
  <c r="Z112"/>
  <c r="AB112"/>
  <c r="AC112"/>
  <c r="AD112"/>
  <c r="P113"/>
  <c r="V113"/>
  <c r="Y113"/>
  <c r="AB113"/>
  <c r="AD113" s="1"/>
  <c r="P114"/>
  <c r="V114"/>
  <c r="Y114"/>
  <c r="AB114"/>
  <c r="Z114" s="1"/>
  <c r="AC114"/>
  <c r="P115"/>
  <c r="V115"/>
  <c r="Y115"/>
  <c r="AB115"/>
  <c r="Z115" s="1"/>
  <c r="AC115"/>
  <c r="AD115"/>
  <c r="P116"/>
  <c r="V116"/>
  <c r="Y116"/>
  <c r="Z116"/>
  <c r="AB116"/>
  <c r="AC116"/>
  <c r="AD116"/>
  <c r="P117"/>
  <c r="V117"/>
  <c r="Y117"/>
  <c r="AB117"/>
  <c r="AD117" s="1"/>
  <c r="P118"/>
  <c r="V118"/>
  <c r="Y118"/>
  <c r="AB118"/>
  <c r="Z118" s="1"/>
  <c r="AC118"/>
  <c r="P119"/>
  <c r="V119"/>
  <c r="Y119"/>
  <c r="AB119"/>
  <c r="Z119" s="1"/>
  <c r="AC119"/>
  <c r="AD119"/>
  <c r="P120"/>
  <c r="V120"/>
  <c r="Y120"/>
  <c r="Z120"/>
  <c r="AB120"/>
  <c r="AC120"/>
  <c r="AD120"/>
  <c r="P121"/>
  <c r="V121"/>
  <c r="Y121"/>
  <c r="AB121"/>
  <c r="AD121" s="1"/>
  <c r="P122"/>
  <c r="V122"/>
  <c r="Y122"/>
  <c r="AB122"/>
  <c r="Z122" s="1"/>
  <c r="AC122"/>
  <c r="P123"/>
  <c r="V123"/>
  <c r="Y123"/>
  <c r="AB123"/>
  <c r="Z123" s="1"/>
  <c r="AC123"/>
  <c r="AD123"/>
  <c r="P124"/>
  <c r="V124"/>
  <c r="Y124"/>
  <c r="Z124"/>
  <c r="AB124"/>
  <c r="AC124"/>
  <c r="AD124"/>
  <c r="P125"/>
  <c r="V125"/>
  <c r="Y125"/>
  <c r="AB125"/>
  <c r="AD125" s="1"/>
  <c r="P126"/>
  <c r="V126"/>
  <c r="Y126"/>
  <c r="AB126"/>
  <c r="Z126" s="1"/>
  <c r="AC126"/>
  <c r="P127"/>
  <c r="V127"/>
  <c r="Y127"/>
  <c r="AB127"/>
  <c r="Z127" s="1"/>
  <c r="AC127"/>
  <c r="AD127"/>
  <c r="P128"/>
  <c r="V128"/>
  <c r="Y128"/>
  <c r="Z128"/>
  <c r="AB128"/>
  <c r="AC128"/>
  <c r="AD128"/>
  <c r="P129"/>
  <c r="V129"/>
  <c r="Y129"/>
  <c r="AB129"/>
  <c r="AD129" s="1"/>
  <c r="P130"/>
  <c r="V130"/>
  <c r="Y130"/>
  <c r="AB130"/>
  <c r="Z130" s="1"/>
  <c r="AC130"/>
  <c r="P131"/>
  <c r="V131"/>
  <c r="Y131"/>
  <c r="AB131"/>
  <c r="Z131" s="1"/>
  <c r="AC131"/>
  <c r="AD131"/>
  <c r="P132"/>
  <c r="V132"/>
  <c r="Y132"/>
  <c r="Z132"/>
  <c r="AB132"/>
  <c r="AC132"/>
  <c r="AD132"/>
  <c r="P133"/>
  <c r="V133"/>
  <c r="Y133"/>
  <c r="AB133"/>
  <c r="AD133" s="1"/>
  <c r="P134"/>
  <c r="V134"/>
  <c r="Y134"/>
  <c r="AB134"/>
  <c r="Z134" s="1"/>
  <c r="AC134"/>
  <c r="P135"/>
  <c r="V135"/>
  <c r="AD8" l="1"/>
  <c r="Z8"/>
  <c r="AC8" s="1"/>
  <c r="Z133"/>
  <c r="Z129"/>
  <c r="Z125"/>
  <c r="Z121"/>
  <c r="Z117"/>
  <c r="Z113"/>
  <c r="Z109"/>
  <c r="Z105"/>
  <c r="Z101"/>
  <c r="Z97"/>
  <c r="Z93"/>
  <c r="Z89"/>
  <c r="Z85"/>
  <c r="Z81"/>
  <c r="Z77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AC24" s="1"/>
  <c r="Z23"/>
  <c r="AC23" s="1"/>
  <c r="Z22"/>
  <c r="AC22" s="1"/>
  <c r="Z21"/>
  <c r="AC21" s="1"/>
  <c r="Z20"/>
  <c r="AC20" s="1"/>
  <c r="Z19"/>
  <c r="AC19" s="1"/>
  <c r="Z18"/>
  <c r="AC18" s="1"/>
  <c r="Z17"/>
  <c r="AC17" s="1"/>
  <c r="Z16"/>
  <c r="AC16" s="1"/>
  <c r="Z15"/>
  <c r="AC15" s="1"/>
  <c r="Z14"/>
  <c r="AC14" s="1"/>
  <c r="Z13"/>
  <c r="AC13" s="1"/>
  <c r="Z12"/>
  <c r="AC12" s="1"/>
  <c r="Z11"/>
  <c r="AC11" s="1"/>
  <c r="Z10"/>
  <c r="AC10" s="1"/>
  <c r="Z9"/>
  <c r="AC9" s="1"/>
  <c r="AD134"/>
  <c r="AC133"/>
  <c r="AD130"/>
  <c r="AC129"/>
  <c r="AD126"/>
  <c r="AC125"/>
  <c r="AD122"/>
  <c r="AC121"/>
  <c r="AD118"/>
  <c r="AC117"/>
  <c r="AD114"/>
  <c r="AC113"/>
  <c r="AD110"/>
  <c r="AC109"/>
  <c r="AD106"/>
  <c r="AC105"/>
  <c r="AD102"/>
  <c r="AC101"/>
  <c r="AD98"/>
  <c r="AC97"/>
  <c r="AD94"/>
  <c r="AC93"/>
  <c r="AD90"/>
  <c r="AC89"/>
  <c r="AD86"/>
  <c r="AC85"/>
  <c r="AD82"/>
  <c r="AC81"/>
  <c r="AD78"/>
  <c r="AC77"/>
  <c r="AD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D23" l="1"/>
  <c r="AD22"/>
  <c r="AD21"/>
  <c r="AD18"/>
  <c r="AD17"/>
  <c r="AD20"/>
  <c r="AD19"/>
  <c r="AD14"/>
  <c r="AD13"/>
  <c r="AD16"/>
  <c r="AD15"/>
  <c r="AD24"/>
  <c r="AD10"/>
  <c r="AD9"/>
  <c r="AD12"/>
  <c r="AD11"/>
</calcChain>
</file>

<file path=xl/sharedStrings.xml><?xml version="1.0" encoding="utf-8"?>
<sst xmlns="http://schemas.openxmlformats.org/spreadsheetml/2006/main" count="82" uniqueCount="68">
  <si>
    <t>SLA</t>
  </si>
  <si>
    <t>13.6.2009</t>
  </si>
  <si>
    <t>KOS</t>
  </si>
  <si>
    <t>Vuk</t>
  </si>
  <si>
    <t>Milojkovic</t>
  </si>
  <si>
    <t>7.4.2009</t>
  </si>
  <si>
    <t>AST</t>
  </si>
  <si>
    <t>Janko</t>
  </si>
  <si>
    <t>Mladenovic</t>
  </si>
  <si>
    <t>TAZ</t>
  </si>
  <si>
    <t>13.10.2010</t>
  </si>
  <si>
    <t>TOP</t>
  </si>
  <si>
    <t>Jovan</t>
  </si>
  <si>
    <t>Aleksic</t>
  </si>
  <si>
    <t>6.9.2010</t>
  </si>
  <si>
    <t>Filip</t>
  </si>
  <si>
    <t>Jovanovic</t>
  </si>
  <si>
    <t>13.10.2009</t>
  </si>
  <si>
    <t>Ognjen</t>
  </si>
  <si>
    <t>Petrovic</t>
  </si>
  <si>
    <t>3.8.2010</t>
  </si>
  <si>
    <t>Luka</t>
  </si>
  <si>
    <t>Zivkovic</t>
  </si>
  <si>
    <t>11.3.2010</t>
  </si>
  <si>
    <t>Peric</t>
  </si>
  <si>
    <t>25.5.2009</t>
  </si>
  <si>
    <t>Matija</t>
  </si>
  <si>
    <t>Stojanovic</t>
  </si>
  <si>
    <t>21.8.2009</t>
  </si>
  <si>
    <t>Ristic</t>
  </si>
  <si>
    <t>13.4.2010</t>
  </si>
  <si>
    <t>Radovan</t>
  </si>
  <si>
    <t>31.3.2010</t>
  </si>
  <si>
    <t>KRU</t>
  </si>
  <si>
    <t>Nikola</t>
  </si>
  <si>
    <t>Stefanovic</t>
  </si>
  <si>
    <t>BYE</t>
  </si>
  <si>
    <t>B</t>
  </si>
  <si>
    <t>III</t>
  </si>
  <si>
    <t>II</t>
  </si>
  <si>
    <t>POZICIJA NOSIOCA</t>
  </si>
  <si>
    <t>AccSort</t>
  </si>
  <si>
    <t>RANG NOSIOCA</t>
  </si>
  <si>
    <t>Seed Sort</t>
  </si>
  <si>
    <t>RANG</t>
  </si>
  <si>
    <t>TAKMIČARSKA</t>
  </si>
  <si>
    <t>Date of Birth
dd mmm yy</t>
  </si>
  <si>
    <t>KLUB</t>
  </si>
  <si>
    <t>IME</t>
  </si>
  <si>
    <t>PREZIME</t>
  </si>
  <si>
    <t>BROJ</t>
  </si>
  <si>
    <t>Under 13</t>
  </si>
  <si>
    <t>Over 18</t>
  </si>
  <si>
    <t xml:space="preserve">Stanimirovic </t>
  </si>
  <si>
    <t>Rastko</t>
  </si>
  <si>
    <t>20.1.2010</t>
  </si>
  <si>
    <t xml:space="preserve">Krasic </t>
  </si>
  <si>
    <t>Dimitrije</t>
  </si>
  <si>
    <t>5.5.2010</t>
  </si>
  <si>
    <t>Stamenkovic</t>
  </si>
  <si>
    <t>Vlada</t>
  </si>
  <si>
    <t>2.5.2011</t>
  </si>
  <si>
    <t>Spasojevic</t>
  </si>
  <si>
    <t>Mihailo</t>
  </si>
  <si>
    <t>20.4.2010</t>
  </si>
  <si>
    <t>19.5.2009</t>
  </si>
  <si>
    <t>Pantelic</t>
  </si>
  <si>
    <t xml:space="preserve">OP Nisa 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</si>
</sst>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ahoma"/>
      <family val="2"/>
    </font>
    <font>
      <sz val="9"/>
      <name val="Arial"/>
      <family val="2"/>
    </font>
    <font>
      <sz val="12"/>
      <color theme="1"/>
      <name val="Arial"/>
      <family val="2"/>
    </font>
    <font>
      <sz val="10"/>
      <name val="Marlett"/>
      <charset val="2"/>
    </font>
    <font>
      <sz val="12"/>
      <name val="Arial"/>
      <family val="2"/>
      <charset val="238"/>
    </font>
    <font>
      <b/>
      <sz val="9"/>
      <name val="Arial"/>
      <family val="2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6"/>
      <color indexed="9"/>
      <name val="Arial"/>
      <family val="2"/>
    </font>
    <font>
      <sz val="6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thick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  <xf numFmtId="15" fontId="1" fillId="0" borderId="0" xfId="1" applyNumberFormat="1" applyAlignment="1" applyProtection="1">
      <alignment horizontal="center"/>
      <protection locked="0"/>
    </xf>
    <xf numFmtId="164" fontId="2" fillId="0" borderId="0" xfId="1" applyNumberFormat="1" applyFont="1" applyFill="1" applyBorder="1" applyAlignment="1" applyProtection="1">
      <alignment horizontal="center" wrapText="1"/>
      <protection locked="0"/>
    </xf>
    <xf numFmtId="0" fontId="1" fillId="0" borderId="0" xfId="1" applyBorder="1" applyAlignment="1" applyProtection="1">
      <alignment horizont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1" fontId="1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/>
      <protection locked="0"/>
    </xf>
    <xf numFmtId="1" fontId="1" fillId="2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1" fillId="3" borderId="6" xfId="1" applyFont="1" applyFill="1" applyBorder="1" applyAlignment="1" applyProtection="1">
      <alignment horizontal="center" vertical="center"/>
      <protection locked="0"/>
    </xf>
    <xf numFmtId="0" fontId="4" fillId="3" borderId="7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1" fillId="0" borderId="12" xfId="1" applyFont="1" applyFill="1" applyBorder="1" applyAlignment="1" applyProtection="1">
      <alignment horizontal="center" vertical="center"/>
      <protection locked="0"/>
    </xf>
    <xf numFmtId="0" fontId="1" fillId="3" borderId="13" xfId="1" applyFont="1" applyFill="1" applyBorder="1" applyAlignment="1" applyProtection="1">
      <alignment horizontal="center" vertical="center"/>
      <protection locked="0"/>
    </xf>
    <xf numFmtId="0" fontId="4" fillId="3" borderId="14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5" fillId="0" borderId="16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7" fillId="0" borderId="15" xfId="1" applyFont="1" applyFill="1" applyBorder="1" applyAlignment="1" applyProtection="1">
      <alignment horizontal="center" vertical="center"/>
      <protection locked="0"/>
    </xf>
    <xf numFmtId="0" fontId="1" fillId="0" borderId="18" xfId="1" applyFont="1" applyFill="1" applyBorder="1" applyAlignment="1" applyProtection="1">
      <alignment horizontal="center" vertical="center"/>
      <protection locked="0"/>
    </xf>
    <xf numFmtId="0" fontId="1" fillId="3" borderId="19" xfId="1" applyFont="1" applyFill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1" fillId="0" borderId="20" xfId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center"/>
      <protection locked="0"/>
    </xf>
    <xf numFmtId="0" fontId="1" fillId="0" borderId="17" xfId="1" applyFont="1" applyBorder="1" applyAlignment="1" applyProtection="1">
      <alignment vertical="center"/>
      <protection locked="0"/>
    </xf>
    <xf numFmtId="0" fontId="4" fillId="0" borderId="17" xfId="1" applyFont="1" applyBorder="1" applyAlignment="1" applyProtection="1">
      <alignment horizontal="left"/>
      <protection locked="0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22" xfId="1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1" fillId="0" borderId="23" xfId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1" fillId="0" borderId="23" xfId="1" applyFont="1" applyFill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/>
      <protection locked="0"/>
    </xf>
    <xf numFmtId="0" fontId="1" fillId="0" borderId="16" xfId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24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vertical="center"/>
      <protection locked="0"/>
    </xf>
    <xf numFmtId="0" fontId="4" fillId="3" borderId="25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1" fillId="0" borderId="26" xfId="1" applyFont="1" applyFill="1" applyBorder="1" applyAlignment="1" applyProtection="1">
      <alignment horizontal="center" vertical="center"/>
    </xf>
    <xf numFmtId="0" fontId="1" fillId="3" borderId="2" xfId="1" applyFont="1" applyFill="1" applyBorder="1" applyAlignment="1" applyProtection="1">
      <alignment horizontal="center" vertical="center"/>
      <protection locked="0"/>
    </xf>
    <xf numFmtId="0" fontId="4" fillId="3" borderId="27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1" fillId="0" borderId="24" xfId="1" applyFont="1" applyBorder="1" applyAlignment="1" applyProtection="1">
      <alignment horizontal="center" vertical="center"/>
      <protection locked="0"/>
    </xf>
    <xf numFmtId="0" fontId="1" fillId="4" borderId="13" xfId="1" applyFont="1" applyFill="1" applyBorder="1" applyAlignment="1" applyProtection="1">
      <alignment horizontal="center" vertical="center"/>
      <protection locked="0"/>
    </xf>
    <xf numFmtId="0" fontId="3" fillId="0" borderId="28" xfId="1" applyFont="1" applyBorder="1" applyAlignment="1" applyProtection="1">
      <alignment vertical="center"/>
      <protection locked="0"/>
    </xf>
    <xf numFmtId="0" fontId="3" fillId="0" borderId="17" xfId="1" applyFont="1" applyBorder="1" applyAlignment="1" applyProtection="1">
      <alignment vertical="center"/>
      <protection locked="0"/>
    </xf>
    <xf numFmtId="0" fontId="10" fillId="0" borderId="17" xfId="1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horizontal="center"/>
      <protection locked="0"/>
    </xf>
    <xf numFmtId="49" fontId="12" fillId="3" borderId="29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30" xfId="1" applyFont="1" applyFill="1" applyBorder="1" applyAlignment="1" applyProtection="1">
      <alignment horizontal="center" vertical="center" wrapText="1"/>
      <protection locked="0"/>
    </xf>
    <xf numFmtId="0" fontId="13" fillId="3" borderId="31" xfId="1" applyFont="1" applyFill="1" applyBorder="1" applyAlignment="1" applyProtection="1">
      <alignment horizontal="center" vertical="center" wrapText="1"/>
      <protection locked="0"/>
    </xf>
    <xf numFmtId="49" fontId="12" fillId="3" borderId="32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33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30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34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31" xfId="1" applyFont="1" applyFill="1" applyBorder="1" applyAlignment="1" applyProtection="1">
      <alignment horizontal="center" vertical="center" wrapText="1"/>
      <protection locked="0"/>
    </xf>
    <xf numFmtId="49" fontId="12" fillId="3" borderId="35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36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3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 applyProtection="1">
      <alignment vertical="center"/>
      <protection locked="0"/>
    </xf>
    <xf numFmtId="0" fontId="14" fillId="0" borderId="38" xfId="1" applyFont="1" applyFill="1" applyBorder="1" applyAlignment="1" applyProtection="1">
      <alignment horizontal="right" vertical="center"/>
      <protection locked="0"/>
    </xf>
    <xf numFmtId="49" fontId="15" fillId="0" borderId="39" xfId="1" applyNumberFormat="1" applyFont="1" applyBorder="1" applyAlignment="1" applyProtection="1">
      <alignment horizontal="left" vertical="center"/>
      <protection locked="0"/>
    </xf>
    <xf numFmtId="49" fontId="15" fillId="0" borderId="40" xfId="1" applyNumberFormat="1" applyFont="1" applyBorder="1" applyAlignment="1" applyProtection="1">
      <alignment horizontal="left" vertical="center"/>
      <protection locked="0"/>
    </xf>
    <xf numFmtId="49" fontId="15" fillId="0" borderId="39" xfId="1" applyNumberFormat="1" applyFont="1" applyBorder="1" applyAlignment="1" applyProtection="1">
      <alignment horizontal="right" vertical="center"/>
      <protection locked="0"/>
    </xf>
    <xf numFmtId="49" fontId="16" fillId="0" borderId="39" xfId="1" applyNumberFormat="1" applyFont="1" applyBorder="1" applyAlignment="1" applyProtection="1">
      <alignment horizontal="left" vertical="center"/>
      <protection locked="0"/>
    </xf>
    <xf numFmtId="49" fontId="15" fillId="0" borderId="39" xfId="1" applyNumberFormat="1" applyFont="1" applyBorder="1" applyAlignment="1" applyProtection="1">
      <alignment vertical="center"/>
      <protection locked="0"/>
    </xf>
    <xf numFmtId="1" fontId="1" fillId="4" borderId="0" xfId="1" applyNumberFormat="1" applyFill="1" applyAlignment="1" applyProtection="1">
      <alignment vertical="center"/>
      <protection locked="0"/>
    </xf>
    <xf numFmtId="0" fontId="1" fillId="4" borderId="0" xfId="1" applyFill="1" applyAlignment="1" applyProtection="1">
      <alignment vertical="center"/>
      <protection locked="0"/>
    </xf>
    <xf numFmtId="0" fontId="1" fillId="5" borderId="12" xfId="1" applyFill="1" applyBorder="1" applyAlignment="1" applyProtection="1">
      <alignment horizontal="center" vertical="center"/>
      <protection locked="0"/>
    </xf>
    <xf numFmtId="49" fontId="18" fillId="5" borderId="0" xfId="1" applyNumberFormat="1" applyFont="1" applyFill="1" applyAlignment="1" applyProtection="1">
      <alignment horizontal="left" vertical="center"/>
      <protection locked="0"/>
    </xf>
    <xf numFmtId="49" fontId="19" fillId="5" borderId="41" xfId="1" applyNumberFormat="1" applyFont="1" applyFill="1" applyBorder="1" applyAlignment="1" applyProtection="1">
      <alignment horizontal="left" vertical="center"/>
      <protection locked="0"/>
    </xf>
    <xf numFmtId="49" fontId="19" fillId="0" borderId="0" xfId="1" applyNumberFormat="1" applyFont="1" applyAlignment="1" applyProtection="1">
      <alignment horizontal="right" vertical="center"/>
      <protection locked="0"/>
    </xf>
    <xf numFmtId="49" fontId="20" fillId="6" borderId="0" xfId="1" applyNumberFormat="1" applyFont="1" applyFill="1" applyAlignment="1" applyProtection="1">
      <alignment horizontal="right" vertical="center"/>
      <protection locked="0"/>
    </xf>
    <xf numFmtId="49" fontId="21" fillId="6" borderId="0" xfId="1" applyNumberFormat="1" applyFont="1" applyFill="1" applyAlignment="1" applyProtection="1">
      <alignment horizontal="left" vertical="center"/>
      <protection locked="0"/>
    </xf>
    <xf numFmtId="49" fontId="22" fillId="6" borderId="0" xfId="1" applyNumberFormat="1" applyFont="1" applyFill="1" applyAlignment="1" applyProtection="1">
      <alignment horizontal="left" vertical="center"/>
      <protection locked="0"/>
    </xf>
    <xf numFmtId="0" fontId="22" fillId="6" borderId="0" xfId="1" applyNumberFormat="1" applyFont="1" applyFill="1" applyAlignment="1" applyProtection="1">
      <alignment horizontal="left" vertical="center"/>
      <protection locked="0"/>
    </xf>
    <xf numFmtId="49" fontId="22" fillId="6" borderId="0" xfId="1" applyNumberFormat="1" applyFont="1" applyFill="1" applyAlignment="1" applyProtection="1">
      <alignment vertical="center"/>
      <protection locked="0"/>
    </xf>
    <xf numFmtId="0" fontId="1" fillId="6" borderId="42" xfId="1" applyFill="1" applyBorder="1" applyAlignment="1" applyProtection="1">
      <alignment horizontal="center" vertical="center"/>
      <protection locked="0"/>
    </xf>
    <xf numFmtId="49" fontId="18" fillId="6" borderId="43" xfId="1" applyNumberFormat="1" applyFont="1" applyFill="1" applyBorder="1" applyAlignment="1" applyProtection="1">
      <alignment horizontal="left" vertical="center"/>
      <protection locked="0"/>
    </xf>
    <xf numFmtId="49" fontId="19" fillId="6" borderId="43" xfId="1" applyNumberFormat="1" applyFont="1" applyFill="1" applyBorder="1" applyAlignment="1" applyProtection="1">
      <alignment horizontal="left" vertical="center"/>
      <protection locked="0"/>
    </xf>
    <xf numFmtId="49" fontId="19" fillId="6" borderId="44" xfId="1" applyNumberFormat="1" applyFont="1" applyFill="1" applyBorder="1" applyAlignment="1" applyProtection="1">
      <alignment horizontal="left" vertical="center"/>
      <protection locked="0"/>
    </xf>
    <xf numFmtId="49" fontId="19" fillId="6" borderId="43" xfId="1" applyNumberFormat="1" applyFont="1" applyFill="1" applyBorder="1" applyAlignment="1" applyProtection="1">
      <alignment horizontal="right" vertical="center"/>
      <protection locked="0"/>
    </xf>
    <xf numFmtId="49" fontId="19" fillId="6" borderId="0" xfId="1" applyNumberFormat="1" applyFont="1" applyFill="1" applyAlignment="1" applyProtection="1">
      <alignment horizontal="right" vertical="center"/>
      <protection locked="0"/>
    </xf>
    <xf numFmtId="49" fontId="23" fillId="6" borderId="0" xfId="1" applyNumberFormat="1" applyFont="1" applyFill="1" applyAlignment="1" applyProtection="1">
      <alignment horizontal="left" vertical="center"/>
      <protection locked="0"/>
    </xf>
    <xf numFmtId="49" fontId="18" fillId="6" borderId="0" xfId="1" applyNumberFormat="1" applyFont="1" applyFill="1" applyAlignment="1" applyProtection="1">
      <alignment horizontal="left" vertical="center"/>
      <protection locked="0"/>
    </xf>
    <xf numFmtId="0" fontId="1" fillId="6" borderId="0" xfId="1" applyNumberFormat="1" applyFill="1" applyAlignment="1" applyProtection="1">
      <alignment horizontal="left" vertical="center"/>
      <protection locked="0"/>
    </xf>
    <xf numFmtId="49" fontId="18" fillId="3" borderId="0" xfId="1" applyNumberFormat="1" applyFont="1" applyFill="1" applyAlignment="1" applyProtection="1">
      <alignment horizontal="left" vertical="center"/>
      <protection locked="0"/>
    </xf>
    <xf numFmtId="49" fontId="24" fillId="3" borderId="0" xfId="1" applyNumberFormat="1" applyFont="1" applyFill="1" applyBorder="1" applyAlignment="1" applyProtection="1">
      <alignment vertical="center"/>
      <protection locked="0"/>
    </xf>
    <xf numFmtId="49" fontId="25" fillId="0" borderId="0" xfId="1" applyNumberFormat="1" applyFont="1" applyAlignment="1" applyProtection="1">
      <alignment horizontal="left"/>
      <protection locked="0"/>
    </xf>
    <xf numFmtId="49" fontId="1" fillId="0" borderId="0" xfId="1" applyNumberFormat="1" applyAlignment="1" applyProtection="1">
      <alignment horizontal="left"/>
      <protection locked="0"/>
    </xf>
    <xf numFmtId="49" fontId="26" fillId="0" borderId="0" xfId="1" applyNumberFormat="1" applyFont="1" applyAlignment="1" applyProtection="1">
      <alignment horizontal="left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49" fontId="7" fillId="0" borderId="0" xfId="1" applyNumberFormat="1" applyFont="1" applyAlignment="1" applyProtection="1">
      <alignment horizontal="left"/>
      <protection locked="0"/>
    </xf>
    <xf numFmtId="49" fontId="27" fillId="0" borderId="0" xfId="1" applyNumberFormat="1" applyFont="1" applyAlignment="1" applyProtection="1">
      <alignment horizontal="left" vertical="center"/>
      <protection locked="0"/>
    </xf>
    <xf numFmtId="49" fontId="27" fillId="0" borderId="0" xfId="1" applyNumberFormat="1" applyFont="1" applyAlignment="1" applyProtection="1">
      <alignment horizontal="left"/>
      <protection locked="0"/>
    </xf>
    <xf numFmtId="49" fontId="28" fillId="5" borderId="0" xfId="1" applyNumberFormat="1" applyFont="1" applyFill="1" applyAlignment="1" applyProtection="1">
      <alignment horizontal="left"/>
      <protection locked="0"/>
    </xf>
    <xf numFmtId="0" fontId="29" fillId="5" borderId="0" xfId="1" applyFont="1" applyFill="1" applyAlignment="1" applyProtection="1">
      <alignment horizontal="left"/>
      <protection locked="0"/>
    </xf>
    <xf numFmtId="0" fontId="7" fillId="0" borderId="0" xfId="1" applyNumberFormat="1" applyFont="1" applyAlignment="1" applyProtection="1">
      <alignment horizontal="left"/>
      <protection locked="0"/>
    </xf>
    <xf numFmtId="49" fontId="30" fillId="0" borderId="0" xfId="1" applyNumberFormat="1" applyFont="1" applyAlignment="1" applyProtection="1">
      <alignment vertical="top"/>
      <protection locked="0"/>
    </xf>
    <xf numFmtId="49" fontId="29" fillId="0" borderId="0" xfId="1" applyNumberFormat="1" applyFont="1" applyAlignment="1" applyProtection="1">
      <alignment vertical="top"/>
      <protection locked="0"/>
    </xf>
    <xf numFmtId="14" fontId="17" fillId="0" borderId="39" xfId="1" applyNumberFormat="1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19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ont>
        <i val="0"/>
        <condense val="0"/>
        <extend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16777215"/>
  <ax:ocxPr ax:name="BackColor" ax:value="2147483661"/>
  <ax:ocxPr ax:name="Caption" ax:value="SORTIRANJE"/>
  <ax:ocxPr ax:name="Size" ax:value="3678;1244"/>
  <ax:ocxPr ax:name="FontName" ax:value="Arial Black"/>
  <ax:ocxPr ax:name="FontEffects" ax:value="1073741825"/>
  <ax:ocxPr ax:name="FontHeight" ax:value="240"/>
  <ax:ocxPr ax:name="FontCharSet" ax:value="0"/>
  <ax:ocxPr ax:name="FontPitchAndFamily" ax:value="2"/>
  <ax:ocxPr ax:name="ParagraphAlign" ax:value="3"/>
  <ax:ocxPr ax:name="FontWeight" ax:value="9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/Downloads/OTK%20BEOGRAD%20SENIORI%20+%2014%20DEVOJCICE%20+%20RASPORED%2026.12.2020%2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de"/>
      <sheetName val="PODEŠAVANJA-NE BRISATI"/>
      <sheetName val="sema"/>
      <sheetName val="PODSETNIK"/>
      <sheetName val="OBAVESTENJE ZA IGRACE"/>
      <sheetName val="UPIS DECACI GT"/>
      <sheetName val="PRIPREMA SINGL"/>
      <sheetName val="PRIPREMA DECACI GT"/>
      <sheetName val="DECACI GT 8"/>
      <sheetName val="DECACI GT 16"/>
      <sheetName val="DECACI GT 32"/>
      <sheetName val="DECACI GT 64"/>
      <sheetName val="DECACI GT 128"/>
      <sheetName val="UPIS DEVOJCICE GT"/>
      <sheetName val="UPIS DECACI KVALIFIKACIJE"/>
      <sheetName val="PRIPREMA DEVOJCICE GT"/>
      <sheetName val="UPIS DEVOJCICE KVALIFIKACIJE"/>
      <sheetName val="DEVOJCICE GT 8"/>
      <sheetName val="DEVOJCICE GT 16"/>
      <sheetName val="DEVOJCICE GT 32"/>
      <sheetName val="DEVOJCICE GT 64"/>
      <sheetName val="DEVOJCICE GT 128"/>
      <sheetName val="PRIPREMA DECACI KV"/>
      <sheetName val="DECACI KV 8&gt;4"/>
      <sheetName val="DECACI KV 16&gt;4"/>
      <sheetName val="DECACI KV 32&gt;4"/>
      <sheetName val="DECACI KV 16&gt;8"/>
      <sheetName val="DECACI KV 32&gt;8"/>
      <sheetName val="PRIPREMA DEVOJCICE KV"/>
      <sheetName val="DEVOJCICE KV 8&gt;4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4"/>
      <sheetName val="DECACI DUBL 8"/>
      <sheetName val="DECACI DUBL 16"/>
      <sheetName val="UPIS DEVOJCICE DUBL"/>
      <sheetName val="PRIPREMA DEVOJCICE DUBL"/>
      <sheetName val="DEVOJCICE DUBL 4"/>
      <sheetName val="DEVOJCICE DUBL 8"/>
      <sheetName val="DEVOJCICE DUBL 16"/>
      <sheetName val="RASPORED 2x1 TERENA"/>
      <sheetName val="RASPORED 1x1 TERENA"/>
      <sheetName val="RASPORED 2x2 TERENA"/>
      <sheetName val="RASPORED 1x2 TERENA"/>
      <sheetName val="RASPORED 2x3 TERENA"/>
      <sheetName val="RASPORED 1x3 TERENA"/>
      <sheetName val="RASPORED 2x4 TERENA"/>
      <sheetName val="RASPORED 1x4 TERENA"/>
      <sheetName val="RASPORED 2x5 TERENA"/>
      <sheetName val="RASPORED 2x6 TERENA"/>
      <sheetName val="RASPORED 2x7 TERENA"/>
      <sheetName val="RASPORED 2x8 TERENA"/>
      <sheetName val="RASPORED 3x1 TERENA"/>
      <sheetName val="RASPORED 3x2 TERENA"/>
      <sheetName val="RASPORED 3x3 TERENA"/>
      <sheetName val="RASPORED 3x4 TERENA"/>
      <sheetName val="RASPORED 3x5 TERENA"/>
      <sheetName val="RASPORED 3x6 TERENA"/>
      <sheetName val="RASPORED 3x7 TERENA"/>
      <sheetName val="RASPORED 3x8 TERENA"/>
      <sheetName val="RASPORED 3x8 TERENA (2)"/>
      <sheetName val="RASPORED 3x8 TERENA (3)"/>
      <sheetName val="RASPORED 4x2 TERENA"/>
      <sheetName val="RASPORED 4x3 TERENA"/>
      <sheetName val="RASPORED 4x4 TERENA"/>
      <sheetName val="RASPORED 4x5 TERENA"/>
      <sheetName val="RASPORED 4x6 TERENA"/>
      <sheetName val="RASPORED 4x7 TERENA"/>
      <sheetName val="RASPORED 4x8 TERENA"/>
      <sheetName val="RASPORED 5x3 TERENA"/>
      <sheetName val="RASPORED 5x4 TERENA"/>
      <sheetName val="RASPORED 5x5 TERENA"/>
      <sheetName val="RASPORED 5x6 TERENA"/>
      <sheetName val="RASPORED 5x7 TERENA"/>
      <sheetName val="RASPORED 6x3 TERENA"/>
      <sheetName val="RASPORED 6x4 TERENA"/>
      <sheetName val="RASPORED 6x5 TERENA"/>
      <sheetName val="RASPORED 6x6 TERENA"/>
      <sheetName val="RASPORED 7x4 TERENA"/>
      <sheetName val="RASPORED 7x5 TERENA"/>
      <sheetName val="RASPORED 7x6 TERENA"/>
      <sheetName val="RASPORED 8x4 TERENA"/>
      <sheetName val="RASPORED 8x5 TERENA"/>
      <sheetName val="RASPORED 8x6 TERENA"/>
      <sheetName val="RASPORED 9x4 TERENA"/>
      <sheetName val="RASPORED 9x5 TERENA"/>
      <sheetName val="RASPORED 9x6 TERENA"/>
      <sheetName val="RASPORED 10x4 TERENA"/>
      <sheetName val="RASPORED 10x5 TERENA"/>
      <sheetName val="RASPORED 10x6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/>
      <sheetData sheetId="1"/>
      <sheetData sheetId="2">
        <row r="12">
          <cell r="A1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E148"/>
  <sheetViews>
    <sheetView showGridLines="0" showZeros="0" tabSelected="1" workbookViewId="0">
      <selection activeCell="AI19" sqref="AI19"/>
    </sheetView>
  </sheetViews>
  <sheetFormatPr defaultColWidth="8.85546875" defaultRowHeight="12.75"/>
  <cols>
    <col min="1" max="1" width="4.7109375" style="1" customWidth="1"/>
    <col min="2" max="2" width="22.85546875" style="1" customWidth="1"/>
    <col min="3" max="3" width="21.85546875" style="1" customWidth="1"/>
    <col min="4" max="4" width="7.7109375" style="2" customWidth="1"/>
    <col min="5" max="5" width="12.7109375" style="3" bestFit="1" customWidth="1"/>
    <col min="6" max="7" width="7.7109375" style="3" customWidth="1"/>
    <col min="8" max="8" width="11.42578125" style="2" bestFit="1" customWidth="1"/>
    <col min="9" max="9" width="7.7109375" style="2" hidden="1" customWidth="1"/>
    <col min="10" max="10" width="14.42578125" style="2" customWidth="1"/>
    <col min="11" max="11" width="7.7109375" style="2" hidden="1" customWidth="1"/>
    <col min="12" max="14" width="6.85546875" style="2" hidden="1" customWidth="1"/>
    <col min="15" max="15" width="7.7109375" style="2" customWidth="1"/>
    <col min="16" max="16" width="11.42578125" style="2" bestFit="1" customWidth="1"/>
    <col min="17" max="17" width="6.85546875" style="2" hidden="1" customWidth="1"/>
    <col min="18" max="18" width="7.7109375" style="2" customWidth="1"/>
    <col min="19" max="19" width="9.28515625" style="1" customWidth="1"/>
    <col min="20" max="21" width="9.140625" style="1" hidden="1" customWidth="1"/>
    <col min="22" max="22" width="25.140625" style="1" hidden="1" customWidth="1"/>
    <col min="23" max="23" width="10.7109375" style="1" hidden="1" customWidth="1"/>
    <col min="24" max="28" width="8.85546875" style="1" hidden="1" customWidth="1"/>
    <col min="29" max="30" width="17.28515625" style="1" hidden="1" customWidth="1"/>
    <col min="31" max="31" width="8.85546875" style="1" hidden="1" customWidth="1"/>
    <col min="32" max="16384" width="8.85546875" style="1"/>
  </cols>
  <sheetData>
    <row r="1" spans="1:30" ht="26.25">
      <c r="A1" s="118" t="s">
        <v>67</v>
      </c>
      <c r="B1" s="117"/>
      <c r="C1" s="117"/>
      <c r="E1" s="116"/>
      <c r="G1" s="116"/>
      <c r="H1" s="109"/>
      <c r="I1" s="115"/>
      <c r="J1" s="115"/>
      <c r="K1" s="115"/>
      <c r="L1" s="115"/>
      <c r="M1" s="115"/>
      <c r="N1" s="115"/>
      <c r="O1" s="115"/>
      <c r="P1" s="115"/>
      <c r="Q1" s="115"/>
      <c r="R1" s="114"/>
    </row>
    <row r="2" spans="1:30" ht="13.5" thickBot="1">
      <c r="A2" s="113"/>
      <c r="B2" s="113"/>
      <c r="C2" s="112"/>
      <c r="E2" s="111"/>
      <c r="F2" s="110"/>
      <c r="G2" s="110"/>
      <c r="H2" s="110"/>
      <c r="I2" s="110"/>
      <c r="J2" s="109"/>
      <c r="K2" s="109"/>
      <c r="L2" s="109"/>
      <c r="M2" s="109"/>
      <c r="N2" s="109"/>
      <c r="O2" s="107"/>
      <c r="P2" s="108"/>
      <c r="Q2" s="108"/>
      <c r="R2" s="107"/>
    </row>
    <row r="3" spans="1:30" s="78" customFormat="1">
      <c r="A3" s="106"/>
      <c r="B3" s="106"/>
      <c r="C3" s="106"/>
      <c r="D3" s="105"/>
      <c r="E3" s="104"/>
      <c r="F3" s="104"/>
      <c r="G3" s="104"/>
      <c r="H3" s="103"/>
      <c r="I3" s="102"/>
      <c r="J3" s="101"/>
      <c r="K3" s="99"/>
      <c r="L3" s="100"/>
      <c r="M3" s="100"/>
      <c r="N3" s="100"/>
      <c r="O3" s="99"/>
      <c r="P3" s="98"/>
      <c r="Q3" s="97"/>
      <c r="R3" s="96"/>
      <c r="T3" s="86" t="s">
        <v>52</v>
      </c>
      <c r="U3" s="85">
        <f>YEAR($A$5)-18</f>
        <v>1882</v>
      </c>
    </row>
    <row r="4" spans="1:30" s="78" customFormat="1">
      <c r="A4" s="95"/>
      <c r="B4" s="95"/>
      <c r="C4" s="93"/>
      <c r="D4" s="93"/>
      <c r="E4" s="94"/>
      <c r="F4" s="94"/>
      <c r="G4" s="94"/>
      <c r="H4" s="93"/>
      <c r="I4" s="92"/>
      <c r="J4" s="91"/>
      <c r="K4" s="89"/>
      <c r="L4" s="90"/>
      <c r="M4" s="90"/>
      <c r="N4" s="90"/>
      <c r="O4" s="89"/>
      <c r="P4" s="88"/>
      <c r="Q4" s="88"/>
      <c r="R4" s="87"/>
      <c r="T4" s="86" t="s">
        <v>51</v>
      </c>
      <c r="U4" s="85">
        <f>YEAR($A$5)-13</f>
        <v>1887</v>
      </c>
    </row>
    <row r="5" spans="1:30" s="78" customFormat="1" ht="13.5" thickBot="1">
      <c r="A5" s="119"/>
      <c r="B5" s="119"/>
      <c r="C5" s="84"/>
      <c r="D5" s="80"/>
      <c r="E5" s="80"/>
      <c r="F5" s="80"/>
      <c r="G5" s="80">
        <f>'[1]PODEŠAVANJA-NE BRISATI'!$A$12</f>
        <v>0</v>
      </c>
      <c r="H5" s="80"/>
      <c r="I5" s="83"/>
      <c r="J5" s="82"/>
      <c r="K5" s="81"/>
      <c r="L5" s="82"/>
      <c r="M5" s="82"/>
      <c r="N5" s="82"/>
      <c r="O5" s="81"/>
      <c r="P5" s="80"/>
      <c r="Q5" s="80"/>
      <c r="R5" s="79"/>
    </row>
    <row r="6" spans="1:30" ht="30" customHeight="1" thickBot="1">
      <c r="A6" s="77" t="s">
        <v>50</v>
      </c>
      <c r="B6" s="71" t="s">
        <v>49</v>
      </c>
      <c r="C6" s="71" t="s">
        <v>48</v>
      </c>
      <c r="D6" s="71" t="s">
        <v>47</v>
      </c>
      <c r="E6" s="76" t="s">
        <v>46</v>
      </c>
      <c r="F6" s="70" t="s">
        <v>45</v>
      </c>
      <c r="G6" s="75"/>
      <c r="H6" s="74" t="s">
        <v>44</v>
      </c>
      <c r="I6" s="70"/>
      <c r="J6" s="73"/>
      <c r="K6" s="73"/>
      <c r="L6" s="71"/>
      <c r="M6" s="72" t="s">
        <v>43</v>
      </c>
      <c r="N6" s="71"/>
      <c r="O6" s="70"/>
      <c r="P6" s="69" t="s">
        <v>42</v>
      </c>
      <c r="Q6" s="68" t="s">
        <v>41</v>
      </c>
      <c r="R6" s="67" t="s">
        <v>40</v>
      </c>
      <c r="AC6" s="66" t="s">
        <v>39</v>
      </c>
      <c r="AD6" s="66" t="s">
        <v>38</v>
      </c>
    </row>
    <row r="7" spans="1:30" s="6" customFormat="1" ht="18.95" hidden="1" customHeight="1" thickBot="1">
      <c r="A7" s="32" t="s">
        <v>37</v>
      </c>
      <c r="B7" s="65" t="s">
        <v>36</v>
      </c>
      <c r="C7" s="64"/>
      <c r="D7" s="64"/>
      <c r="E7" s="64"/>
      <c r="F7" s="64"/>
      <c r="G7" s="64"/>
      <c r="H7" s="64">
        <v>0</v>
      </c>
      <c r="I7" s="64"/>
      <c r="J7" s="64"/>
      <c r="K7" s="64"/>
      <c r="L7" s="64"/>
      <c r="M7" s="64"/>
      <c r="N7" s="64"/>
      <c r="O7" s="64"/>
      <c r="P7" s="63">
        <v>0</v>
      </c>
      <c r="Q7" s="62"/>
      <c r="R7" s="61"/>
      <c r="V7" s="6" t="str">
        <f>B8&amp;" "&amp;C8</f>
        <v>Stefanovic Nikola</v>
      </c>
      <c r="W7" s="60" t="str">
        <f>IF(AND(OR($D$5=4,$D$5="IV",$D$5="IV"),H7&gt;0,H7&lt;21,$G$5&lt;&gt;"sen"),"NE MOZE DA IGRA!!!",IF(AND(OR($D$5=3,$D$5="lll",$D$5="III"),H7&gt;0,H7&lt;11,$G$5&lt;&gt;"sen"),"NE MOZE DA IGRA!!!",""))</f>
        <v/>
      </c>
      <c r="Y7" s="10">
        <f>IF(ISNUMBER(H7),H7,MID(AB7,5,5))</f>
        <v>0</v>
      </c>
      <c r="Z7" s="9">
        <f>IF(AB7="tss",Y7+10000,Y7)</f>
        <v>10000</v>
      </c>
      <c r="AA7" s="8"/>
      <c r="AB7" s="7" t="str">
        <f>IF(ISNUMBER(H7),"tss",H7)</f>
        <v>tss</v>
      </c>
    </row>
    <row r="8" spans="1:30" s="6" customFormat="1" ht="21" customHeight="1" thickBot="1">
      <c r="A8" s="29">
        <v>1</v>
      </c>
      <c r="B8" s="47" t="s">
        <v>35</v>
      </c>
      <c r="C8" s="47" t="s">
        <v>34</v>
      </c>
      <c r="D8" s="47" t="s">
        <v>33</v>
      </c>
      <c r="E8" s="47" t="s">
        <v>32</v>
      </c>
      <c r="F8" s="46">
        <v>16070</v>
      </c>
      <c r="G8" s="50"/>
      <c r="H8" s="49">
        <v>23</v>
      </c>
      <c r="I8" s="27"/>
      <c r="J8" s="26"/>
      <c r="K8" s="25"/>
      <c r="L8" s="25"/>
      <c r="M8" s="25"/>
      <c r="N8" s="25"/>
      <c r="O8" s="24"/>
      <c r="P8" s="59">
        <f t="shared" ref="P8:P39" si="0">H8</f>
        <v>23</v>
      </c>
      <c r="Q8" s="58"/>
      <c r="R8" s="57"/>
      <c r="V8" s="6" t="str">
        <f t="shared" ref="V8:V39" si="1">B8&amp;" "&amp;C8</f>
        <v>Stefanovic Nikola</v>
      </c>
      <c r="W8" s="33" t="str">
        <f t="shared" ref="W8:W39" si="2">IF(OR(ISBLANK(H8),H8=0),"",IF(AND($D$5="lll",$G$5&lt;&gt;"sen"),AD8,IF(AND($D$5="ll",$G$5&lt;&gt;"sen"),AC8,"")))</f>
        <v/>
      </c>
      <c r="Y8" s="10">
        <f t="shared" ref="Y8:Y39" si="3">IF(OR(H8=0,ISBLANK(H8)),1000+A8,IF(ISNUMBER(H8),H8,MID(H8,4,5)))</f>
        <v>23</v>
      </c>
      <c r="Z8" s="9">
        <f t="shared" ref="Z8:Z39" si="4">IF(AB8="tss",Y8+100000,IF(AB8="te",Y8+50000,IF(AB8="itf",Y8+10000,Y8)))</f>
        <v>100023</v>
      </c>
      <c r="AA8" s="8"/>
      <c r="AB8" s="7" t="str">
        <f t="shared" ref="AB8:AB39" si="5">IF(ISNUMBER(H8),"tss",LEFT(H8,FIND(" ",H8)-1))</f>
        <v>tss</v>
      </c>
      <c r="AC8" s="6" t="str">
        <f t="shared" ref="AC8:AC39" si="6">IF(AB8="atp","NE MOŽE DA IGRA!!!",IF(AND(AB8="itf",Z8&lt;10201),"NE MOŽE DA IGRA!!!",IF(AND(AB8="TE",Z8&lt;50201),"NE MOŽE DA IGRA!!!",IF(AND(AB8="TSS",Z8&lt;100011),"NE MOŽE DA IGRA!!!",""))))</f>
        <v/>
      </c>
      <c r="AD8" s="6" t="str">
        <f t="shared" ref="AD8:AD39" si="7">IF(AB8="atp","NE MOŽE DA IGRA!!!",IF(AND(AB8="itf",Z8&lt;10201),"NE MOŽE DA IGRA!!!",IF(AND(AB8="TE",Z8&lt;50201),"NE MOŽE DA IGRA!!!",IF(AND(AB8="TSS",Z8&lt;100021),"NE MOŽE DA IGRA!!!",""))))</f>
        <v/>
      </c>
    </row>
    <row r="9" spans="1:30" s="6" customFormat="1" ht="21" customHeight="1" thickBot="1">
      <c r="A9" s="32">
        <v>2</v>
      </c>
      <c r="B9" s="47" t="s">
        <v>19</v>
      </c>
      <c r="C9" s="47" t="s">
        <v>31</v>
      </c>
      <c r="D9" s="47" t="s">
        <v>9</v>
      </c>
      <c r="E9" s="47" t="s">
        <v>30</v>
      </c>
      <c r="F9" s="46">
        <v>17921</v>
      </c>
      <c r="G9" s="54"/>
      <c r="H9" s="46">
        <v>31</v>
      </c>
      <c r="I9" s="27"/>
      <c r="J9" s="26"/>
      <c r="K9" s="25"/>
      <c r="L9" s="25"/>
      <c r="M9" s="25"/>
      <c r="N9" s="25"/>
      <c r="O9" s="24"/>
      <c r="P9" s="56">
        <f t="shared" si="0"/>
        <v>31</v>
      </c>
      <c r="Q9" s="31"/>
      <c r="R9" s="48"/>
      <c r="V9" s="6" t="str">
        <f t="shared" si="1"/>
        <v>Petrovic Radovan</v>
      </c>
      <c r="W9" s="33" t="str">
        <f t="shared" si="2"/>
        <v/>
      </c>
      <c r="Y9" s="10">
        <f t="shared" si="3"/>
        <v>31</v>
      </c>
      <c r="Z9" s="9">
        <f t="shared" si="4"/>
        <v>100031</v>
      </c>
      <c r="AA9" s="8"/>
      <c r="AB9" s="7" t="str">
        <f t="shared" si="5"/>
        <v>tss</v>
      </c>
      <c r="AC9" s="6" t="str">
        <f t="shared" si="6"/>
        <v/>
      </c>
      <c r="AD9" s="6" t="str">
        <f t="shared" si="7"/>
        <v/>
      </c>
    </row>
    <row r="10" spans="1:30" s="6" customFormat="1" ht="21" customHeight="1" thickBot="1">
      <c r="A10" s="29">
        <v>3</v>
      </c>
      <c r="B10" s="47" t="s">
        <v>29</v>
      </c>
      <c r="C10" s="47" t="s">
        <v>18</v>
      </c>
      <c r="D10" s="47" t="s">
        <v>0</v>
      </c>
      <c r="E10" s="47" t="s">
        <v>28</v>
      </c>
      <c r="F10" s="46">
        <v>17926</v>
      </c>
      <c r="G10" s="54"/>
      <c r="H10" s="46">
        <v>36</v>
      </c>
      <c r="I10" s="27"/>
      <c r="J10" s="26"/>
      <c r="K10" s="25"/>
      <c r="L10" s="25"/>
      <c r="M10" s="25"/>
      <c r="N10" s="25"/>
      <c r="O10" s="24"/>
      <c r="P10" s="56">
        <f t="shared" si="0"/>
        <v>36</v>
      </c>
      <c r="Q10" s="31"/>
      <c r="R10" s="48"/>
      <c r="V10" s="6" t="str">
        <f t="shared" si="1"/>
        <v>Ristic Ognjen</v>
      </c>
      <c r="W10" s="33" t="str">
        <f t="shared" si="2"/>
        <v/>
      </c>
      <c r="Y10" s="10">
        <f t="shared" si="3"/>
        <v>36</v>
      </c>
      <c r="Z10" s="9">
        <f t="shared" si="4"/>
        <v>100036</v>
      </c>
      <c r="AA10" s="8"/>
      <c r="AB10" s="7" t="str">
        <f t="shared" si="5"/>
        <v>tss</v>
      </c>
      <c r="AC10" s="6" t="str">
        <f t="shared" si="6"/>
        <v/>
      </c>
      <c r="AD10" s="6" t="str">
        <f t="shared" si="7"/>
        <v/>
      </c>
    </row>
    <row r="11" spans="1:30" s="6" customFormat="1" ht="21" customHeight="1" thickBot="1">
      <c r="A11" s="32">
        <v>4</v>
      </c>
      <c r="B11" s="47" t="s">
        <v>27</v>
      </c>
      <c r="C11" s="47" t="s">
        <v>26</v>
      </c>
      <c r="D11" s="47" t="s">
        <v>9</v>
      </c>
      <c r="E11" s="47" t="s">
        <v>25</v>
      </c>
      <c r="F11" s="46">
        <v>17988</v>
      </c>
      <c r="G11" s="54"/>
      <c r="H11" s="46">
        <v>47</v>
      </c>
      <c r="I11" s="27"/>
      <c r="J11" s="26"/>
      <c r="K11" s="25"/>
      <c r="L11" s="25"/>
      <c r="M11" s="25"/>
      <c r="N11" s="25"/>
      <c r="O11" s="24"/>
      <c r="P11" s="56">
        <f t="shared" si="0"/>
        <v>47</v>
      </c>
      <c r="Q11" s="31"/>
      <c r="R11" s="53"/>
      <c r="V11" s="6" t="str">
        <f t="shared" si="1"/>
        <v>Stojanovic Matija</v>
      </c>
      <c r="W11" s="33" t="str">
        <f t="shared" si="2"/>
        <v/>
      </c>
      <c r="Y11" s="10">
        <f t="shared" si="3"/>
        <v>47</v>
      </c>
      <c r="Z11" s="9">
        <f t="shared" si="4"/>
        <v>100047</v>
      </c>
      <c r="AA11" s="8"/>
      <c r="AB11" s="7" t="str">
        <f t="shared" si="5"/>
        <v>tss</v>
      </c>
      <c r="AC11" s="6" t="str">
        <f t="shared" si="6"/>
        <v/>
      </c>
      <c r="AD11" s="6" t="str">
        <f t="shared" si="7"/>
        <v/>
      </c>
    </row>
    <row r="12" spans="1:30" s="6" customFormat="1" ht="21" customHeight="1" thickBot="1">
      <c r="A12" s="29">
        <v>5</v>
      </c>
      <c r="B12" s="47" t="s">
        <v>24</v>
      </c>
      <c r="C12" s="47" t="s">
        <v>21</v>
      </c>
      <c r="D12" s="47" t="s">
        <v>9</v>
      </c>
      <c r="E12" s="47" t="s">
        <v>23</v>
      </c>
      <c r="F12" s="46">
        <v>20008</v>
      </c>
      <c r="G12" s="54"/>
      <c r="H12" s="46">
        <v>61</v>
      </c>
      <c r="I12" s="27"/>
      <c r="J12" s="26"/>
      <c r="K12" s="25"/>
      <c r="L12" s="25"/>
      <c r="M12" s="25"/>
      <c r="N12" s="25"/>
      <c r="O12" s="24"/>
      <c r="P12" s="56">
        <f t="shared" si="0"/>
        <v>61</v>
      </c>
      <c r="Q12" s="31"/>
      <c r="R12" s="53"/>
      <c r="V12" s="6" t="str">
        <f t="shared" si="1"/>
        <v>Peric Luka</v>
      </c>
      <c r="W12" s="33" t="str">
        <f t="shared" si="2"/>
        <v/>
      </c>
      <c r="Y12" s="10">
        <f t="shared" si="3"/>
        <v>61</v>
      </c>
      <c r="Z12" s="9">
        <f t="shared" si="4"/>
        <v>100061</v>
      </c>
      <c r="AA12" s="8"/>
      <c r="AB12" s="7" t="str">
        <f t="shared" si="5"/>
        <v>tss</v>
      </c>
      <c r="AC12" s="6" t="str">
        <f t="shared" si="6"/>
        <v/>
      </c>
      <c r="AD12" s="6" t="str">
        <f t="shared" si="7"/>
        <v/>
      </c>
    </row>
    <row r="13" spans="1:30" s="6" customFormat="1" ht="21" customHeight="1" thickBot="1">
      <c r="A13" s="32">
        <v>6</v>
      </c>
      <c r="B13" s="47" t="s">
        <v>22</v>
      </c>
      <c r="C13" s="47" t="s">
        <v>21</v>
      </c>
      <c r="D13" s="47" t="s">
        <v>9</v>
      </c>
      <c r="E13" s="47" t="s">
        <v>20</v>
      </c>
      <c r="F13" s="46">
        <v>20002</v>
      </c>
      <c r="G13" s="54"/>
      <c r="H13" s="46">
        <v>69</v>
      </c>
      <c r="I13" s="27"/>
      <c r="J13" s="26"/>
      <c r="K13" s="25"/>
      <c r="L13" s="25"/>
      <c r="M13" s="25"/>
      <c r="N13" s="25"/>
      <c r="O13" s="24"/>
      <c r="P13" s="56">
        <f t="shared" si="0"/>
        <v>69</v>
      </c>
      <c r="Q13" s="31"/>
      <c r="R13" s="53"/>
      <c r="V13" s="6" t="str">
        <f t="shared" si="1"/>
        <v>Zivkovic Luka</v>
      </c>
      <c r="W13" s="33" t="str">
        <f t="shared" si="2"/>
        <v/>
      </c>
      <c r="Y13" s="10">
        <f t="shared" si="3"/>
        <v>69</v>
      </c>
      <c r="Z13" s="9">
        <f t="shared" si="4"/>
        <v>100069</v>
      </c>
      <c r="AA13" s="8"/>
      <c r="AB13" s="7" t="str">
        <f t="shared" si="5"/>
        <v>tss</v>
      </c>
      <c r="AC13" s="6" t="str">
        <f t="shared" si="6"/>
        <v/>
      </c>
      <c r="AD13" s="6" t="str">
        <f t="shared" si="7"/>
        <v/>
      </c>
    </row>
    <row r="14" spans="1:30" s="6" customFormat="1" ht="21" customHeight="1" thickBot="1">
      <c r="A14" s="29">
        <v>7</v>
      </c>
      <c r="B14" s="47" t="s">
        <v>19</v>
      </c>
      <c r="C14" s="47" t="s">
        <v>18</v>
      </c>
      <c r="D14" s="47" t="s">
        <v>0</v>
      </c>
      <c r="E14" s="47" t="s">
        <v>17</v>
      </c>
      <c r="F14" s="46">
        <v>16881</v>
      </c>
      <c r="G14" s="51"/>
      <c r="H14" s="46">
        <v>70</v>
      </c>
      <c r="I14" s="27"/>
      <c r="J14" s="26"/>
      <c r="K14" s="25"/>
      <c r="L14" s="25"/>
      <c r="M14" s="25"/>
      <c r="N14" s="25"/>
      <c r="O14" s="24"/>
      <c r="P14" s="56">
        <f t="shared" si="0"/>
        <v>70</v>
      </c>
      <c r="Q14" s="31"/>
      <c r="R14" s="52"/>
      <c r="V14" s="6" t="str">
        <f t="shared" si="1"/>
        <v>Petrovic Ognjen</v>
      </c>
      <c r="W14" s="33" t="str">
        <f t="shared" si="2"/>
        <v/>
      </c>
      <c r="Y14" s="10">
        <f t="shared" si="3"/>
        <v>70</v>
      </c>
      <c r="Z14" s="9">
        <f t="shared" si="4"/>
        <v>100070</v>
      </c>
      <c r="AA14" s="8"/>
      <c r="AB14" s="7" t="str">
        <f t="shared" si="5"/>
        <v>tss</v>
      </c>
      <c r="AC14" s="6" t="str">
        <f t="shared" si="6"/>
        <v/>
      </c>
      <c r="AD14" s="6" t="str">
        <f t="shared" si="7"/>
        <v/>
      </c>
    </row>
    <row r="15" spans="1:30" s="6" customFormat="1" ht="21" customHeight="1" thickBot="1">
      <c r="A15" s="32">
        <v>8</v>
      </c>
      <c r="B15" s="47" t="s">
        <v>16</v>
      </c>
      <c r="C15" s="47" t="s">
        <v>15</v>
      </c>
      <c r="D15" s="47" t="s">
        <v>9</v>
      </c>
      <c r="E15" s="47" t="s">
        <v>14</v>
      </c>
      <c r="F15" s="46">
        <v>20009</v>
      </c>
      <c r="G15" s="51"/>
      <c r="H15" s="46">
        <v>74</v>
      </c>
      <c r="I15" s="27"/>
      <c r="J15" s="26"/>
      <c r="K15" s="25"/>
      <c r="L15" s="25"/>
      <c r="M15" s="25"/>
      <c r="N15" s="25"/>
      <c r="O15" s="24"/>
      <c r="P15" s="56">
        <f t="shared" si="0"/>
        <v>74</v>
      </c>
      <c r="Q15" s="31"/>
      <c r="R15" s="48"/>
      <c r="V15" s="6" t="str">
        <f t="shared" si="1"/>
        <v>Jovanovic Filip</v>
      </c>
      <c r="W15" s="33" t="str">
        <f t="shared" si="2"/>
        <v/>
      </c>
      <c r="Y15" s="10">
        <f t="shared" si="3"/>
        <v>74</v>
      </c>
      <c r="Z15" s="9">
        <f t="shared" si="4"/>
        <v>100074</v>
      </c>
      <c r="AA15" s="8"/>
      <c r="AB15" s="7" t="str">
        <f t="shared" si="5"/>
        <v>tss</v>
      </c>
      <c r="AC15" s="6" t="str">
        <f t="shared" si="6"/>
        <v/>
      </c>
      <c r="AD15" s="6" t="str">
        <f t="shared" si="7"/>
        <v/>
      </c>
    </row>
    <row r="16" spans="1:30" s="6" customFormat="1" ht="21" customHeight="1" thickBot="1">
      <c r="A16" s="29">
        <v>9</v>
      </c>
      <c r="B16" s="47" t="s">
        <v>13</v>
      </c>
      <c r="C16" s="47" t="s">
        <v>12</v>
      </c>
      <c r="D16" s="47" t="s">
        <v>11</v>
      </c>
      <c r="E16" s="47" t="s">
        <v>10</v>
      </c>
      <c r="F16" s="46">
        <v>17586</v>
      </c>
      <c r="G16" s="54"/>
      <c r="H16" s="46">
        <v>77</v>
      </c>
      <c r="I16" s="27"/>
      <c r="J16" s="26"/>
      <c r="K16" s="25"/>
      <c r="L16" s="25"/>
      <c r="M16" s="25"/>
      <c r="N16" s="25"/>
      <c r="O16" s="24"/>
      <c r="P16" s="56">
        <f t="shared" si="0"/>
        <v>77</v>
      </c>
      <c r="Q16" s="31"/>
      <c r="R16" s="48"/>
      <c r="V16" s="6" t="str">
        <f t="shared" si="1"/>
        <v>Aleksic Jovan</v>
      </c>
      <c r="W16" s="33" t="str">
        <f t="shared" si="2"/>
        <v/>
      </c>
      <c r="Y16" s="10">
        <f t="shared" si="3"/>
        <v>77</v>
      </c>
      <c r="Z16" s="9">
        <f t="shared" si="4"/>
        <v>100077</v>
      </c>
      <c r="AA16" s="8"/>
      <c r="AB16" s="7" t="str">
        <f t="shared" si="5"/>
        <v>tss</v>
      </c>
      <c r="AC16" s="6" t="str">
        <f t="shared" si="6"/>
        <v/>
      </c>
      <c r="AD16" s="6" t="str">
        <f t="shared" si="7"/>
        <v/>
      </c>
    </row>
    <row r="17" spans="1:30" s="6" customFormat="1" ht="21" customHeight="1" thickBot="1">
      <c r="A17" s="32">
        <v>10</v>
      </c>
      <c r="B17" s="47" t="s">
        <v>53</v>
      </c>
      <c r="C17" s="47" t="s">
        <v>54</v>
      </c>
      <c r="D17" s="47" t="s">
        <v>0</v>
      </c>
      <c r="E17" s="47" t="s">
        <v>55</v>
      </c>
      <c r="F17" s="46">
        <v>20017</v>
      </c>
      <c r="G17" s="51"/>
      <c r="H17" s="46">
        <v>89</v>
      </c>
      <c r="I17" s="27"/>
      <c r="J17" s="26"/>
      <c r="K17" s="25"/>
      <c r="L17" s="25"/>
      <c r="M17" s="25"/>
      <c r="N17" s="25"/>
      <c r="O17" s="24"/>
      <c r="P17" s="56">
        <f t="shared" si="0"/>
        <v>89</v>
      </c>
      <c r="Q17" s="31"/>
      <c r="R17" s="48"/>
      <c r="V17" s="6" t="str">
        <f t="shared" si="1"/>
        <v>Stanimirovic  Rastko</v>
      </c>
      <c r="W17" s="33" t="str">
        <f t="shared" si="2"/>
        <v/>
      </c>
      <c r="Y17" s="10">
        <f t="shared" si="3"/>
        <v>89</v>
      </c>
      <c r="Z17" s="9">
        <f t="shared" si="4"/>
        <v>100089</v>
      </c>
      <c r="AA17" s="8"/>
      <c r="AB17" s="7" t="str">
        <f t="shared" si="5"/>
        <v>tss</v>
      </c>
      <c r="AC17" s="6" t="str">
        <f t="shared" si="6"/>
        <v/>
      </c>
      <c r="AD17" s="6" t="str">
        <f t="shared" si="7"/>
        <v/>
      </c>
    </row>
    <row r="18" spans="1:30" s="6" customFormat="1" ht="21" customHeight="1" thickBot="1">
      <c r="A18" s="29">
        <v>11</v>
      </c>
      <c r="B18" s="47" t="s">
        <v>8</v>
      </c>
      <c r="C18" s="47" t="s">
        <v>7</v>
      </c>
      <c r="D18" s="47" t="s">
        <v>6</v>
      </c>
      <c r="E18" s="47" t="s">
        <v>5</v>
      </c>
      <c r="F18" s="46">
        <v>17265</v>
      </c>
      <c r="G18" s="51"/>
      <c r="H18" s="46">
        <v>100</v>
      </c>
      <c r="I18" s="27"/>
      <c r="J18" s="26"/>
      <c r="K18" s="25"/>
      <c r="L18" s="25"/>
      <c r="M18" s="25"/>
      <c r="N18" s="25"/>
      <c r="O18" s="24"/>
      <c r="P18" s="55">
        <f t="shared" si="0"/>
        <v>100</v>
      </c>
      <c r="Q18" s="31"/>
      <c r="R18" s="53"/>
      <c r="V18" s="6" t="str">
        <f t="shared" si="1"/>
        <v>Mladenovic Janko</v>
      </c>
      <c r="W18" s="33" t="str">
        <f t="shared" si="2"/>
        <v/>
      </c>
      <c r="Y18" s="10">
        <f t="shared" si="3"/>
        <v>100</v>
      </c>
      <c r="Z18" s="9">
        <f t="shared" si="4"/>
        <v>100100</v>
      </c>
      <c r="AA18" s="8"/>
      <c r="AB18" s="7" t="str">
        <f t="shared" si="5"/>
        <v>tss</v>
      </c>
      <c r="AC18" s="6" t="str">
        <f t="shared" si="6"/>
        <v/>
      </c>
      <c r="AD18" s="6" t="str">
        <f t="shared" si="7"/>
        <v/>
      </c>
    </row>
    <row r="19" spans="1:30" s="6" customFormat="1" ht="21" customHeight="1" thickBot="1">
      <c r="A19" s="32">
        <v>12</v>
      </c>
      <c r="B19" s="47" t="s">
        <v>4</v>
      </c>
      <c r="C19" s="47" t="s">
        <v>3</v>
      </c>
      <c r="D19" s="47" t="s">
        <v>2</v>
      </c>
      <c r="E19" s="47" t="s">
        <v>1</v>
      </c>
      <c r="F19" s="46">
        <v>17104</v>
      </c>
      <c r="G19" s="54"/>
      <c r="H19" s="46">
        <v>102</v>
      </c>
      <c r="I19" s="27"/>
      <c r="J19" s="26"/>
      <c r="K19" s="25"/>
      <c r="L19" s="25"/>
      <c r="M19" s="25"/>
      <c r="N19" s="25"/>
      <c r="O19" s="24"/>
      <c r="P19" s="23">
        <f t="shared" si="0"/>
        <v>102</v>
      </c>
      <c r="Q19" s="31"/>
      <c r="R19" s="53"/>
      <c r="V19" s="6" t="str">
        <f t="shared" si="1"/>
        <v>Milojkovic Vuk</v>
      </c>
      <c r="W19" s="33" t="str">
        <f t="shared" si="2"/>
        <v/>
      </c>
      <c r="Y19" s="10">
        <f t="shared" si="3"/>
        <v>102</v>
      </c>
      <c r="Z19" s="9">
        <f t="shared" si="4"/>
        <v>100102</v>
      </c>
      <c r="AA19" s="8"/>
      <c r="AB19" s="7" t="str">
        <f t="shared" si="5"/>
        <v>tss</v>
      </c>
      <c r="AC19" s="6" t="str">
        <f t="shared" si="6"/>
        <v/>
      </c>
      <c r="AD19" s="6" t="str">
        <f t="shared" si="7"/>
        <v/>
      </c>
    </row>
    <row r="20" spans="1:30" s="6" customFormat="1" ht="21" customHeight="1" thickBot="1">
      <c r="A20" s="29">
        <v>13</v>
      </c>
      <c r="B20" s="47" t="s">
        <v>56</v>
      </c>
      <c r="C20" s="47" t="s">
        <v>57</v>
      </c>
      <c r="D20" s="47" t="s">
        <v>2</v>
      </c>
      <c r="E20" s="47" t="s">
        <v>58</v>
      </c>
      <c r="F20" s="46">
        <v>21036</v>
      </c>
      <c r="G20" s="51"/>
      <c r="H20" s="46">
        <v>0</v>
      </c>
      <c r="I20" s="27"/>
      <c r="J20" s="26"/>
      <c r="K20" s="25"/>
      <c r="L20" s="25"/>
      <c r="M20" s="25"/>
      <c r="N20" s="25"/>
      <c r="O20" s="24"/>
      <c r="P20" s="23">
        <f t="shared" si="0"/>
        <v>0</v>
      </c>
      <c r="Q20" s="31"/>
      <c r="R20" s="52"/>
      <c r="V20" s="6" t="str">
        <f t="shared" si="1"/>
        <v>Krasic  Dimitrije</v>
      </c>
      <c r="W20" s="33" t="str">
        <f t="shared" si="2"/>
        <v/>
      </c>
      <c r="Y20" s="10">
        <f t="shared" si="3"/>
        <v>1013</v>
      </c>
      <c r="Z20" s="9">
        <f t="shared" si="4"/>
        <v>101013</v>
      </c>
      <c r="AA20" s="8"/>
      <c r="AB20" s="7" t="str">
        <f t="shared" si="5"/>
        <v>tss</v>
      </c>
      <c r="AC20" s="6" t="str">
        <f t="shared" si="6"/>
        <v/>
      </c>
      <c r="AD20" s="6" t="str">
        <f t="shared" si="7"/>
        <v/>
      </c>
    </row>
    <row r="21" spans="1:30" s="6" customFormat="1" ht="21" customHeight="1" thickBot="1">
      <c r="A21" s="32">
        <v>14</v>
      </c>
      <c r="B21" s="47" t="s">
        <v>59</v>
      </c>
      <c r="C21" s="47" t="s">
        <v>60</v>
      </c>
      <c r="D21" s="47" t="s">
        <v>9</v>
      </c>
      <c r="E21" s="47" t="s">
        <v>61</v>
      </c>
      <c r="F21" s="46">
        <v>19473</v>
      </c>
      <c r="G21" s="51"/>
      <c r="H21" s="46">
        <v>0</v>
      </c>
      <c r="I21" s="27"/>
      <c r="J21" s="26"/>
      <c r="K21" s="25"/>
      <c r="L21" s="25"/>
      <c r="M21" s="25"/>
      <c r="N21" s="25"/>
      <c r="O21" s="24"/>
      <c r="P21" s="23">
        <f t="shared" si="0"/>
        <v>0</v>
      </c>
      <c r="Q21" s="31"/>
      <c r="R21" s="48"/>
      <c r="V21" s="6" t="str">
        <f t="shared" si="1"/>
        <v>Stamenkovic Vlada</v>
      </c>
      <c r="W21" s="33" t="str">
        <f t="shared" si="2"/>
        <v/>
      </c>
      <c r="Y21" s="10">
        <f t="shared" si="3"/>
        <v>1014</v>
      </c>
      <c r="Z21" s="9">
        <f t="shared" si="4"/>
        <v>101014</v>
      </c>
      <c r="AA21" s="8"/>
      <c r="AB21" s="7" t="str">
        <f t="shared" si="5"/>
        <v>tss</v>
      </c>
      <c r="AC21" s="6" t="str">
        <f t="shared" si="6"/>
        <v/>
      </c>
      <c r="AD21" s="6" t="str">
        <f t="shared" si="7"/>
        <v/>
      </c>
    </row>
    <row r="22" spans="1:30" s="6" customFormat="1" ht="21" customHeight="1" thickBot="1">
      <c r="A22" s="29">
        <v>15</v>
      </c>
      <c r="B22" s="47" t="s">
        <v>62</v>
      </c>
      <c r="C22" s="47" t="s">
        <v>63</v>
      </c>
      <c r="D22" s="47" t="s">
        <v>0</v>
      </c>
      <c r="E22" s="47" t="s">
        <v>64</v>
      </c>
      <c r="F22" s="46">
        <v>20100</v>
      </c>
      <c r="G22" s="50"/>
      <c r="H22" s="49">
        <v>0</v>
      </c>
      <c r="I22" s="27"/>
      <c r="J22" s="26"/>
      <c r="K22" s="25"/>
      <c r="L22" s="25"/>
      <c r="M22" s="25"/>
      <c r="N22" s="25"/>
      <c r="O22" s="24"/>
      <c r="P22" s="23">
        <f t="shared" si="0"/>
        <v>0</v>
      </c>
      <c r="Q22" s="31"/>
      <c r="R22" s="48"/>
      <c r="V22" s="6" t="str">
        <f t="shared" si="1"/>
        <v>Spasojevic Mihailo</v>
      </c>
      <c r="W22" s="33" t="str">
        <f t="shared" si="2"/>
        <v/>
      </c>
      <c r="Y22" s="10">
        <f t="shared" si="3"/>
        <v>1015</v>
      </c>
      <c r="Z22" s="9">
        <f t="shared" si="4"/>
        <v>101015</v>
      </c>
      <c r="AA22" s="8"/>
      <c r="AB22" s="7" t="str">
        <f t="shared" si="5"/>
        <v>tss</v>
      </c>
      <c r="AC22" s="6" t="str">
        <f t="shared" si="6"/>
        <v/>
      </c>
      <c r="AD22" s="6" t="str">
        <f t="shared" si="7"/>
        <v/>
      </c>
    </row>
    <row r="23" spans="1:30" s="6" customFormat="1" ht="21" customHeight="1" thickBot="1">
      <c r="A23" s="32">
        <v>16</v>
      </c>
      <c r="B23" s="47" t="s">
        <v>66</v>
      </c>
      <c r="C23" s="47" t="s">
        <v>21</v>
      </c>
      <c r="D23" s="47" t="s">
        <v>33</v>
      </c>
      <c r="E23" s="47" t="s">
        <v>65</v>
      </c>
      <c r="F23" s="46">
        <v>21622</v>
      </c>
      <c r="G23" s="42"/>
      <c r="H23" s="41">
        <v>0</v>
      </c>
      <c r="I23" s="27"/>
      <c r="J23" s="26"/>
      <c r="K23" s="25"/>
      <c r="L23" s="25"/>
      <c r="M23" s="25"/>
      <c r="N23" s="25"/>
      <c r="O23" s="24"/>
      <c r="P23" s="23">
        <f t="shared" si="0"/>
        <v>0</v>
      </c>
      <c r="Q23" s="31"/>
      <c r="R23" s="45"/>
      <c r="V23" s="6" t="str">
        <f t="shared" si="1"/>
        <v>Pantelic Luka</v>
      </c>
      <c r="W23" s="6" t="str">
        <f t="shared" si="2"/>
        <v/>
      </c>
      <c r="Y23" s="10">
        <f t="shared" si="3"/>
        <v>1016</v>
      </c>
      <c r="Z23" s="9">
        <f t="shared" si="4"/>
        <v>101016</v>
      </c>
      <c r="AA23" s="8"/>
      <c r="AB23" s="7" t="str">
        <f t="shared" si="5"/>
        <v>tss</v>
      </c>
      <c r="AC23" s="6" t="str">
        <f t="shared" si="6"/>
        <v/>
      </c>
      <c r="AD23" s="6" t="str">
        <f t="shared" si="7"/>
        <v/>
      </c>
    </row>
    <row r="24" spans="1:30" s="6" customFormat="1" ht="21" customHeight="1" thickBot="1">
      <c r="A24" s="29">
        <v>17</v>
      </c>
      <c r="B24" s="44"/>
      <c r="C24" s="44"/>
      <c r="D24" s="43"/>
      <c r="E24" s="43"/>
      <c r="F24" s="43"/>
      <c r="G24" s="42"/>
      <c r="H24" s="41"/>
      <c r="I24" s="27"/>
      <c r="J24" s="26"/>
      <c r="K24" s="25"/>
      <c r="L24" s="25"/>
      <c r="M24" s="25"/>
      <c r="N24" s="25"/>
      <c r="O24" s="24"/>
      <c r="P24" s="23">
        <f t="shared" si="0"/>
        <v>0</v>
      </c>
      <c r="Q24" s="31"/>
      <c r="R24" s="40"/>
      <c r="V24" s="6" t="str">
        <f t="shared" si="1"/>
        <v xml:space="preserve"> </v>
      </c>
      <c r="W24" s="6" t="str">
        <f t="shared" si="2"/>
        <v/>
      </c>
      <c r="Y24" s="10">
        <f t="shared" si="3"/>
        <v>1017</v>
      </c>
      <c r="Z24" s="9" t="e">
        <f t="shared" si="4"/>
        <v>#VALUE!</v>
      </c>
      <c r="AA24" s="8"/>
      <c r="AB24" s="7" t="e">
        <f t="shared" si="5"/>
        <v>#VALUE!</v>
      </c>
      <c r="AC24" s="6" t="e">
        <f t="shared" si="6"/>
        <v>#VALUE!</v>
      </c>
      <c r="AD24" s="6" t="e">
        <f t="shared" si="7"/>
        <v>#VALUE!</v>
      </c>
    </row>
    <row r="25" spans="1:30" s="6" customFormat="1" ht="21" customHeight="1" thickBot="1">
      <c r="A25" s="32">
        <v>18</v>
      </c>
      <c r="B25" s="35"/>
      <c r="C25" s="35"/>
      <c r="D25" s="38"/>
      <c r="E25" s="36"/>
      <c r="F25" s="36"/>
      <c r="G25" s="37"/>
      <c r="H25" s="36"/>
      <c r="I25" s="27"/>
      <c r="J25" s="26"/>
      <c r="K25" s="25"/>
      <c r="L25" s="25"/>
      <c r="M25" s="25"/>
      <c r="N25" s="25"/>
      <c r="O25" s="24"/>
      <c r="P25" s="23">
        <f t="shared" si="0"/>
        <v>0</v>
      </c>
      <c r="Q25" s="31"/>
      <c r="R25" s="39"/>
      <c r="V25" s="6" t="str">
        <f t="shared" si="1"/>
        <v xml:space="preserve"> </v>
      </c>
      <c r="W25" s="33" t="str">
        <f t="shared" si="2"/>
        <v/>
      </c>
      <c r="Y25" s="10">
        <f t="shared" si="3"/>
        <v>1018</v>
      </c>
      <c r="Z25" s="9" t="e">
        <f t="shared" si="4"/>
        <v>#VALUE!</v>
      </c>
      <c r="AA25" s="8"/>
      <c r="AB25" s="7" t="e">
        <f t="shared" si="5"/>
        <v>#VALUE!</v>
      </c>
      <c r="AC25" s="6" t="e">
        <f t="shared" si="6"/>
        <v>#VALUE!</v>
      </c>
      <c r="AD25" s="6" t="e">
        <f t="shared" si="7"/>
        <v>#VALUE!</v>
      </c>
    </row>
    <row r="26" spans="1:30" s="6" customFormat="1" ht="21" customHeight="1" thickBot="1">
      <c r="A26" s="29">
        <v>19</v>
      </c>
      <c r="B26" s="35"/>
      <c r="C26" s="35"/>
      <c r="D26" s="38"/>
      <c r="E26" s="36"/>
      <c r="F26" s="36"/>
      <c r="G26" s="37"/>
      <c r="H26" s="36"/>
      <c r="I26" s="27"/>
      <c r="J26" s="26"/>
      <c r="K26" s="25"/>
      <c r="L26" s="25"/>
      <c r="M26" s="25"/>
      <c r="N26" s="25"/>
      <c r="O26" s="24"/>
      <c r="P26" s="23">
        <f t="shared" si="0"/>
        <v>0</v>
      </c>
      <c r="Q26" s="31"/>
      <c r="R26" s="34"/>
      <c r="V26" s="6" t="str">
        <f t="shared" si="1"/>
        <v xml:space="preserve"> </v>
      </c>
      <c r="W26" s="33" t="str">
        <f t="shared" si="2"/>
        <v/>
      </c>
      <c r="Y26" s="10">
        <f t="shared" si="3"/>
        <v>1019</v>
      </c>
      <c r="Z26" s="9" t="e">
        <f t="shared" si="4"/>
        <v>#VALUE!</v>
      </c>
      <c r="AA26" s="8"/>
      <c r="AB26" s="7" t="e">
        <f t="shared" si="5"/>
        <v>#VALUE!</v>
      </c>
      <c r="AC26" s="6" t="e">
        <f t="shared" si="6"/>
        <v>#VALUE!</v>
      </c>
      <c r="AD26" s="6" t="e">
        <f t="shared" si="7"/>
        <v>#VALUE!</v>
      </c>
    </row>
    <row r="27" spans="1:30" s="6" customFormat="1" ht="21" customHeight="1" thickBot="1">
      <c r="A27" s="32">
        <v>20</v>
      </c>
      <c r="B27" s="35"/>
      <c r="C27" s="35"/>
      <c r="D27" s="27"/>
      <c r="E27" s="27"/>
      <c r="F27" s="27"/>
      <c r="G27" s="27"/>
      <c r="H27" s="28"/>
      <c r="I27" s="27"/>
      <c r="J27" s="26"/>
      <c r="K27" s="25"/>
      <c r="L27" s="25"/>
      <c r="M27" s="25"/>
      <c r="N27" s="25"/>
      <c r="O27" s="24"/>
      <c r="P27" s="23">
        <f t="shared" si="0"/>
        <v>0</v>
      </c>
      <c r="Q27" s="31"/>
      <c r="R27" s="34"/>
      <c r="V27" s="6" t="str">
        <f t="shared" si="1"/>
        <v xml:space="preserve"> </v>
      </c>
      <c r="W27" s="33" t="str">
        <f t="shared" si="2"/>
        <v/>
      </c>
      <c r="Y27" s="10">
        <f t="shared" si="3"/>
        <v>1020</v>
      </c>
      <c r="Z27" s="9" t="e">
        <f t="shared" si="4"/>
        <v>#VALUE!</v>
      </c>
      <c r="AA27" s="8"/>
      <c r="AB27" s="7" t="e">
        <f t="shared" si="5"/>
        <v>#VALUE!</v>
      </c>
      <c r="AC27" s="6" t="e">
        <f t="shared" si="6"/>
        <v>#VALUE!</v>
      </c>
      <c r="AD27" s="6" t="e">
        <f t="shared" si="7"/>
        <v>#VALUE!</v>
      </c>
    </row>
    <row r="28" spans="1:30" s="6" customFormat="1" ht="21" customHeight="1" thickBot="1">
      <c r="A28" s="29">
        <v>21</v>
      </c>
      <c r="B28" s="27"/>
      <c r="C28" s="27"/>
      <c r="D28" s="27"/>
      <c r="E28" s="27"/>
      <c r="F28" s="27"/>
      <c r="G28" s="27"/>
      <c r="H28" s="28"/>
      <c r="I28" s="27"/>
      <c r="J28" s="26"/>
      <c r="K28" s="25"/>
      <c r="L28" s="25"/>
      <c r="M28" s="25"/>
      <c r="N28" s="25"/>
      <c r="O28" s="24"/>
      <c r="P28" s="23">
        <f t="shared" si="0"/>
        <v>0</v>
      </c>
      <c r="Q28" s="31"/>
      <c r="R28" s="34"/>
      <c r="V28" s="6" t="str">
        <f t="shared" si="1"/>
        <v xml:space="preserve"> </v>
      </c>
      <c r="W28" s="33" t="str">
        <f t="shared" si="2"/>
        <v/>
      </c>
      <c r="Y28" s="10">
        <f t="shared" si="3"/>
        <v>1021</v>
      </c>
      <c r="Z28" s="9" t="e">
        <f t="shared" si="4"/>
        <v>#VALUE!</v>
      </c>
      <c r="AA28" s="8"/>
      <c r="AB28" s="7" t="e">
        <f t="shared" si="5"/>
        <v>#VALUE!</v>
      </c>
      <c r="AC28" s="6" t="e">
        <f t="shared" si="6"/>
        <v>#VALUE!</v>
      </c>
      <c r="AD28" s="6" t="e">
        <f t="shared" si="7"/>
        <v>#VALUE!</v>
      </c>
    </row>
    <row r="29" spans="1:30" s="6" customFormat="1" ht="21" customHeight="1" thickBot="1">
      <c r="A29" s="32">
        <v>22</v>
      </c>
      <c r="B29" s="27"/>
      <c r="C29" s="27"/>
      <c r="D29" s="27"/>
      <c r="E29" s="27"/>
      <c r="F29" s="27"/>
      <c r="G29" s="27"/>
      <c r="H29" s="28"/>
      <c r="I29" s="27"/>
      <c r="J29" s="26"/>
      <c r="K29" s="25"/>
      <c r="L29" s="25"/>
      <c r="M29" s="25"/>
      <c r="N29" s="25"/>
      <c r="O29" s="24"/>
      <c r="P29" s="23">
        <f t="shared" si="0"/>
        <v>0</v>
      </c>
      <c r="Q29" s="31"/>
      <c r="R29" s="34"/>
      <c r="V29" s="6" t="str">
        <f t="shared" si="1"/>
        <v xml:space="preserve"> </v>
      </c>
      <c r="W29" s="33" t="str">
        <f t="shared" si="2"/>
        <v/>
      </c>
      <c r="Y29" s="10">
        <f t="shared" si="3"/>
        <v>1022</v>
      </c>
      <c r="Z29" s="9" t="e">
        <f t="shared" si="4"/>
        <v>#VALUE!</v>
      </c>
      <c r="AA29" s="8"/>
      <c r="AB29" s="7" t="e">
        <f t="shared" si="5"/>
        <v>#VALUE!</v>
      </c>
      <c r="AC29" s="6" t="e">
        <f t="shared" si="6"/>
        <v>#VALUE!</v>
      </c>
      <c r="AD29" s="6" t="e">
        <f t="shared" si="7"/>
        <v>#VALUE!</v>
      </c>
    </row>
    <row r="30" spans="1:30" s="6" customFormat="1" ht="21" customHeight="1" thickBot="1">
      <c r="A30" s="29">
        <v>23</v>
      </c>
      <c r="B30" s="27"/>
      <c r="C30" s="27"/>
      <c r="D30" s="27"/>
      <c r="E30" s="27"/>
      <c r="F30" s="27"/>
      <c r="G30" s="27"/>
      <c r="H30" s="28"/>
      <c r="I30" s="27"/>
      <c r="J30" s="26"/>
      <c r="K30" s="25"/>
      <c r="L30" s="25"/>
      <c r="M30" s="25"/>
      <c r="N30" s="25"/>
      <c r="O30" s="24"/>
      <c r="P30" s="23">
        <f t="shared" si="0"/>
        <v>0</v>
      </c>
      <c r="Q30" s="31"/>
      <c r="R30" s="34"/>
      <c r="V30" s="6" t="str">
        <f t="shared" si="1"/>
        <v xml:space="preserve"> </v>
      </c>
      <c r="W30" s="33" t="str">
        <f t="shared" si="2"/>
        <v/>
      </c>
      <c r="Y30" s="10">
        <f t="shared" si="3"/>
        <v>1023</v>
      </c>
      <c r="Z30" s="9" t="e">
        <f t="shared" si="4"/>
        <v>#VALUE!</v>
      </c>
      <c r="AA30" s="8"/>
      <c r="AB30" s="7" t="e">
        <f t="shared" si="5"/>
        <v>#VALUE!</v>
      </c>
      <c r="AC30" s="6" t="e">
        <f t="shared" si="6"/>
        <v>#VALUE!</v>
      </c>
      <c r="AD30" s="6" t="e">
        <f t="shared" si="7"/>
        <v>#VALUE!</v>
      </c>
    </row>
    <row r="31" spans="1:30" s="6" customFormat="1" ht="21" customHeight="1" thickBot="1">
      <c r="A31" s="32">
        <v>24</v>
      </c>
      <c r="B31" s="27"/>
      <c r="C31" s="27"/>
      <c r="D31" s="27"/>
      <c r="E31" s="27"/>
      <c r="F31" s="27"/>
      <c r="G31" s="27"/>
      <c r="H31" s="28"/>
      <c r="I31" s="27"/>
      <c r="J31" s="26"/>
      <c r="K31" s="25"/>
      <c r="L31" s="25"/>
      <c r="M31" s="25"/>
      <c r="N31" s="25"/>
      <c r="O31" s="24"/>
      <c r="P31" s="23">
        <f t="shared" si="0"/>
        <v>0</v>
      </c>
      <c r="Q31" s="31"/>
      <c r="R31" s="34"/>
      <c r="V31" s="6" t="str">
        <f t="shared" si="1"/>
        <v xml:space="preserve"> </v>
      </c>
      <c r="W31" s="33" t="str">
        <f t="shared" si="2"/>
        <v/>
      </c>
      <c r="Y31" s="10">
        <f t="shared" si="3"/>
        <v>1024</v>
      </c>
      <c r="Z31" s="9" t="e">
        <f t="shared" si="4"/>
        <v>#VALUE!</v>
      </c>
      <c r="AA31" s="8"/>
      <c r="AB31" s="7" t="e">
        <f t="shared" si="5"/>
        <v>#VALUE!</v>
      </c>
      <c r="AC31" s="6" t="e">
        <f t="shared" si="6"/>
        <v>#VALUE!</v>
      </c>
      <c r="AD31" s="6" t="e">
        <f t="shared" si="7"/>
        <v>#VALUE!</v>
      </c>
    </row>
    <row r="32" spans="1:30" s="6" customFormat="1" ht="21" customHeight="1" thickBot="1">
      <c r="A32" s="29">
        <v>25</v>
      </c>
      <c r="B32" s="27"/>
      <c r="C32" s="27"/>
      <c r="D32" s="27"/>
      <c r="E32" s="27"/>
      <c r="F32" s="27"/>
      <c r="G32" s="27"/>
      <c r="H32" s="28"/>
      <c r="I32" s="27"/>
      <c r="J32" s="26"/>
      <c r="K32" s="25"/>
      <c r="L32" s="25"/>
      <c r="M32" s="25"/>
      <c r="N32" s="25"/>
      <c r="O32" s="24"/>
      <c r="P32" s="23">
        <f t="shared" si="0"/>
        <v>0</v>
      </c>
      <c r="Q32" s="31"/>
      <c r="R32" s="34"/>
      <c r="V32" s="6" t="str">
        <f t="shared" si="1"/>
        <v xml:space="preserve"> </v>
      </c>
      <c r="W32" s="33" t="str">
        <f t="shared" si="2"/>
        <v/>
      </c>
      <c r="Y32" s="10">
        <f t="shared" si="3"/>
        <v>1025</v>
      </c>
      <c r="Z32" s="9" t="e">
        <f t="shared" si="4"/>
        <v>#VALUE!</v>
      </c>
      <c r="AA32" s="8"/>
      <c r="AB32" s="7" t="e">
        <f t="shared" si="5"/>
        <v>#VALUE!</v>
      </c>
      <c r="AC32" s="6" t="e">
        <f t="shared" si="6"/>
        <v>#VALUE!</v>
      </c>
      <c r="AD32" s="6" t="e">
        <f t="shared" si="7"/>
        <v>#VALUE!</v>
      </c>
    </row>
    <row r="33" spans="1:30" s="6" customFormat="1" ht="21" customHeight="1" thickBot="1">
      <c r="A33" s="32">
        <v>26</v>
      </c>
      <c r="B33" s="27"/>
      <c r="C33" s="27"/>
      <c r="D33" s="27"/>
      <c r="E33" s="27"/>
      <c r="F33" s="27"/>
      <c r="G33" s="27"/>
      <c r="H33" s="28"/>
      <c r="I33" s="27"/>
      <c r="J33" s="26"/>
      <c r="K33" s="25"/>
      <c r="L33" s="25"/>
      <c r="M33" s="25"/>
      <c r="N33" s="25"/>
      <c r="O33" s="24"/>
      <c r="P33" s="23">
        <f t="shared" si="0"/>
        <v>0</v>
      </c>
      <c r="Q33" s="31"/>
      <c r="R33" s="30"/>
      <c r="V33" s="6" t="str">
        <f t="shared" si="1"/>
        <v xml:space="preserve"> </v>
      </c>
      <c r="W33" s="33" t="str">
        <f t="shared" si="2"/>
        <v/>
      </c>
      <c r="Y33" s="10">
        <f t="shared" si="3"/>
        <v>1026</v>
      </c>
      <c r="Z33" s="9" t="e">
        <f t="shared" si="4"/>
        <v>#VALUE!</v>
      </c>
      <c r="AA33" s="8"/>
      <c r="AB33" s="7" t="e">
        <f t="shared" si="5"/>
        <v>#VALUE!</v>
      </c>
      <c r="AC33" s="6" t="e">
        <f t="shared" si="6"/>
        <v>#VALUE!</v>
      </c>
      <c r="AD33" s="6" t="e">
        <f t="shared" si="7"/>
        <v>#VALUE!</v>
      </c>
    </row>
    <row r="34" spans="1:30" s="6" customFormat="1" ht="21" customHeight="1" thickBot="1">
      <c r="A34" s="29">
        <v>27</v>
      </c>
      <c r="B34" s="27"/>
      <c r="C34" s="27"/>
      <c r="D34" s="27"/>
      <c r="E34" s="27"/>
      <c r="F34" s="27"/>
      <c r="G34" s="27"/>
      <c r="H34" s="28"/>
      <c r="I34" s="27"/>
      <c r="J34" s="26"/>
      <c r="K34" s="25"/>
      <c r="L34" s="25"/>
      <c r="M34" s="25"/>
      <c r="N34" s="25"/>
      <c r="O34" s="24"/>
      <c r="P34" s="23">
        <f t="shared" si="0"/>
        <v>0</v>
      </c>
      <c r="Q34" s="31"/>
      <c r="R34" s="30"/>
      <c r="V34" s="6" t="str">
        <f t="shared" si="1"/>
        <v xml:space="preserve"> </v>
      </c>
      <c r="W34" s="33" t="str">
        <f t="shared" si="2"/>
        <v/>
      </c>
      <c r="Y34" s="10">
        <f t="shared" si="3"/>
        <v>1027</v>
      </c>
      <c r="Z34" s="9" t="e">
        <f t="shared" si="4"/>
        <v>#VALUE!</v>
      </c>
      <c r="AA34" s="8"/>
      <c r="AB34" s="7" t="e">
        <f t="shared" si="5"/>
        <v>#VALUE!</v>
      </c>
      <c r="AC34" s="6" t="e">
        <f t="shared" si="6"/>
        <v>#VALUE!</v>
      </c>
      <c r="AD34" s="6" t="e">
        <f t="shared" si="7"/>
        <v>#VALUE!</v>
      </c>
    </row>
    <row r="35" spans="1:30" s="6" customFormat="1" ht="21" customHeight="1" thickBot="1">
      <c r="A35" s="32">
        <v>28</v>
      </c>
      <c r="B35" s="27"/>
      <c r="C35" s="27"/>
      <c r="D35" s="27"/>
      <c r="E35" s="27"/>
      <c r="F35" s="27"/>
      <c r="G35" s="27"/>
      <c r="H35" s="28"/>
      <c r="I35" s="27"/>
      <c r="J35" s="26"/>
      <c r="K35" s="25"/>
      <c r="L35" s="25"/>
      <c r="M35" s="25"/>
      <c r="N35" s="25"/>
      <c r="O35" s="24"/>
      <c r="P35" s="23">
        <f t="shared" si="0"/>
        <v>0</v>
      </c>
      <c r="Q35" s="31"/>
      <c r="R35" s="30"/>
      <c r="V35" s="6" t="str">
        <f t="shared" si="1"/>
        <v xml:space="preserve"> </v>
      </c>
      <c r="W35" s="33" t="str">
        <f t="shared" si="2"/>
        <v/>
      </c>
      <c r="Y35" s="10">
        <f t="shared" si="3"/>
        <v>1028</v>
      </c>
      <c r="Z35" s="9" t="e">
        <f t="shared" si="4"/>
        <v>#VALUE!</v>
      </c>
      <c r="AA35" s="8"/>
      <c r="AB35" s="7" t="e">
        <f t="shared" si="5"/>
        <v>#VALUE!</v>
      </c>
      <c r="AC35" s="6" t="e">
        <f t="shared" si="6"/>
        <v>#VALUE!</v>
      </c>
      <c r="AD35" s="6" t="e">
        <f t="shared" si="7"/>
        <v>#VALUE!</v>
      </c>
    </row>
    <row r="36" spans="1:30" s="6" customFormat="1" ht="21" customHeight="1" thickBot="1">
      <c r="A36" s="29">
        <v>29</v>
      </c>
      <c r="B36" s="27"/>
      <c r="C36" s="27"/>
      <c r="D36" s="27"/>
      <c r="E36" s="27"/>
      <c r="F36" s="27"/>
      <c r="G36" s="27"/>
      <c r="H36" s="28"/>
      <c r="I36" s="27"/>
      <c r="J36" s="26"/>
      <c r="K36" s="25"/>
      <c r="L36" s="25"/>
      <c r="M36" s="25"/>
      <c r="N36" s="25"/>
      <c r="O36" s="24"/>
      <c r="P36" s="23">
        <f t="shared" si="0"/>
        <v>0</v>
      </c>
      <c r="Q36" s="31"/>
      <c r="R36" s="30"/>
      <c r="V36" s="6" t="str">
        <f t="shared" si="1"/>
        <v xml:space="preserve"> </v>
      </c>
      <c r="W36" s="33" t="str">
        <f t="shared" si="2"/>
        <v/>
      </c>
      <c r="Y36" s="10">
        <f t="shared" si="3"/>
        <v>1029</v>
      </c>
      <c r="Z36" s="9" t="e">
        <f t="shared" si="4"/>
        <v>#VALUE!</v>
      </c>
      <c r="AA36" s="8"/>
      <c r="AB36" s="7" t="e">
        <f t="shared" si="5"/>
        <v>#VALUE!</v>
      </c>
      <c r="AC36" s="6" t="e">
        <f t="shared" si="6"/>
        <v>#VALUE!</v>
      </c>
      <c r="AD36" s="6" t="e">
        <f t="shared" si="7"/>
        <v>#VALUE!</v>
      </c>
    </row>
    <row r="37" spans="1:30" s="6" customFormat="1" ht="21" customHeight="1" thickBot="1">
      <c r="A37" s="32">
        <v>30</v>
      </c>
      <c r="B37" s="27"/>
      <c r="C37" s="27"/>
      <c r="D37" s="27"/>
      <c r="E37" s="27"/>
      <c r="F37" s="27"/>
      <c r="G37" s="27"/>
      <c r="H37" s="28"/>
      <c r="I37" s="27"/>
      <c r="J37" s="26"/>
      <c r="K37" s="25"/>
      <c r="L37" s="25"/>
      <c r="M37" s="25"/>
      <c r="N37" s="25"/>
      <c r="O37" s="24"/>
      <c r="P37" s="23">
        <f t="shared" si="0"/>
        <v>0</v>
      </c>
      <c r="Q37" s="31"/>
      <c r="R37" s="30"/>
      <c r="V37" s="6" t="str">
        <f t="shared" si="1"/>
        <v xml:space="preserve"> </v>
      </c>
      <c r="W37" s="33" t="str">
        <f t="shared" si="2"/>
        <v/>
      </c>
      <c r="Y37" s="10">
        <f t="shared" si="3"/>
        <v>1030</v>
      </c>
      <c r="Z37" s="9" t="e">
        <f t="shared" si="4"/>
        <v>#VALUE!</v>
      </c>
      <c r="AA37" s="8"/>
      <c r="AB37" s="7" t="e">
        <f t="shared" si="5"/>
        <v>#VALUE!</v>
      </c>
      <c r="AC37" s="6" t="e">
        <f t="shared" si="6"/>
        <v>#VALUE!</v>
      </c>
      <c r="AD37" s="6" t="e">
        <f t="shared" si="7"/>
        <v>#VALUE!</v>
      </c>
    </row>
    <row r="38" spans="1:30" s="6" customFormat="1" ht="21" customHeight="1" thickBot="1">
      <c r="A38" s="29">
        <v>31</v>
      </c>
      <c r="B38" s="27"/>
      <c r="C38" s="27"/>
      <c r="D38" s="27"/>
      <c r="E38" s="27"/>
      <c r="F38" s="27"/>
      <c r="G38" s="27"/>
      <c r="H38" s="28"/>
      <c r="I38" s="27"/>
      <c r="J38" s="26"/>
      <c r="K38" s="25"/>
      <c r="L38" s="25"/>
      <c r="M38" s="25"/>
      <c r="N38" s="25"/>
      <c r="O38" s="24"/>
      <c r="P38" s="23">
        <f t="shared" si="0"/>
        <v>0</v>
      </c>
      <c r="Q38" s="31"/>
      <c r="R38" s="30"/>
      <c r="V38" s="6" t="str">
        <f t="shared" si="1"/>
        <v xml:space="preserve"> </v>
      </c>
      <c r="W38" s="33" t="str">
        <f t="shared" si="2"/>
        <v/>
      </c>
      <c r="Y38" s="10">
        <f t="shared" si="3"/>
        <v>1031</v>
      </c>
      <c r="Z38" s="9" t="e">
        <f t="shared" si="4"/>
        <v>#VALUE!</v>
      </c>
      <c r="AA38" s="8"/>
      <c r="AB38" s="7" t="e">
        <f t="shared" si="5"/>
        <v>#VALUE!</v>
      </c>
      <c r="AC38" s="6" t="e">
        <f t="shared" si="6"/>
        <v>#VALUE!</v>
      </c>
      <c r="AD38" s="6" t="e">
        <f t="shared" si="7"/>
        <v>#VALUE!</v>
      </c>
    </row>
    <row r="39" spans="1:30" s="6" customFormat="1" ht="21" customHeight="1" thickBot="1">
      <c r="A39" s="32">
        <v>32</v>
      </c>
      <c r="B39" s="27"/>
      <c r="C39" s="27"/>
      <c r="D39" s="27"/>
      <c r="E39" s="27"/>
      <c r="F39" s="27"/>
      <c r="G39" s="27"/>
      <c r="H39" s="28"/>
      <c r="I39" s="27"/>
      <c r="J39" s="26"/>
      <c r="K39" s="25"/>
      <c r="L39" s="25"/>
      <c r="M39" s="25"/>
      <c r="N39" s="25"/>
      <c r="O39" s="24"/>
      <c r="P39" s="23">
        <f t="shared" si="0"/>
        <v>0</v>
      </c>
      <c r="Q39" s="31"/>
      <c r="R39" s="30"/>
      <c r="V39" s="6" t="str">
        <f t="shared" si="1"/>
        <v xml:space="preserve"> </v>
      </c>
      <c r="W39" s="33" t="str">
        <f t="shared" si="2"/>
        <v/>
      </c>
      <c r="Y39" s="10">
        <f t="shared" si="3"/>
        <v>1032</v>
      </c>
      <c r="Z39" s="9" t="e">
        <f t="shared" si="4"/>
        <v>#VALUE!</v>
      </c>
      <c r="AA39" s="8"/>
      <c r="AB39" s="7" t="e">
        <f t="shared" si="5"/>
        <v>#VALUE!</v>
      </c>
      <c r="AC39" s="6" t="e">
        <f t="shared" si="6"/>
        <v>#VALUE!</v>
      </c>
      <c r="AD39" s="6" t="e">
        <f t="shared" si="7"/>
        <v>#VALUE!</v>
      </c>
    </row>
    <row r="40" spans="1:30" s="6" customFormat="1" ht="21" customHeight="1" thickBot="1">
      <c r="A40" s="29">
        <v>33</v>
      </c>
      <c r="B40" s="27"/>
      <c r="C40" s="27"/>
      <c r="D40" s="27"/>
      <c r="E40" s="27"/>
      <c r="F40" s="27"/>
      <c r="G40" s="27"/>
      <c r="H40" s="28"/>
      <c r="I40" s="27"/>
      <c r="J40" s="26"/>
      <c r="K40" s="25"/>
      <c r="L40" s="25"/>
      <c r="M40" s="25"/>
      <c r="N40" s="25"/>
      <c r="O40" s="24"/>
      <c r="P40" s="23">
        <f t="shared" ref="P40:P71" si="8">H40</f>
        <v>0</v>
      </c>
      <c r="Q40" s="31"/>
      <c r="R40" s="30"/>
      <c r="V40" s="6" t="str">
        <f t="shared" ref="V40:V71" si="9">B40&amp;" "&amp;C40</f>
        <v xml:space="preserve"> </v>
      </c>
      <c r="W40" s="33" t="str">
        <f t="shared" ref="W40:W73" si="10">IF(OR(ISBLANK(H40),H40=0),"",IF(AND($D$5="lll",$G$5&lt;&gt;"sen"),AD40,IF(AND($D$5="ll",$G$5&lt;&gt;"sen"),AC40,"")))</f>
        <v/>
      </c>
      <c r="Y40" s="10">
        <f t="shared" ref="Y40:Y71" si="11">IF(OR(H40=0,ISBLANK(H40)),1000+A40,IF(ISNUMBER(H40),H40,MID(H40,4,5)))</f>
        <v>1033</v>
      </c>
      <c r="Z40" s="9" t="e">
        <f t="shared" ref="Z40:Z71" si="12">IF(AB40="tss",Y40+100000,IF(AB40="te",Y40+50000,IF(AB40="itf",Y40+10000,Y40)))</f>
        <v>#VALUE!</v>
      </c>
      <c r="AA40" s="8"/>
      <c r="AB40" s="7" t="e">
        <f t="shared" ref="AB40:AB71" si="13">IF(ISNUMBER(H40),"tss",LEFT(H40,FIND(" ",H40)-1))</f>
        <v>#VALUE!</v>
      </c>
      <c r="AC40" s="6" t="e">
        <f t="shared" ref="AC40:AC71" si="14">IF(AB40="atp","NE MOŽE DA IGRA!!!",IF(AND(AB40="itf",Z40&lt;10201),"NE MOŽE DA IGRA!!!",IF(AND(AB40="TE",Z40&lt;50201),"NE MOŽE DA IGRA!!!",IF(AND(AB40="TSS",Z40&lt;100011),"NE MOŽE DA IGRA!!!",""))))</f>
        <v>#VALUE!</v>
      </c>
      <c r="AD40" s="6" t="e">
        <f t="shared" ref="AD40:AD71" si="15">IF(AB40="atp","NE MOŽE DA IGRA!!!",IF(AND(AB40="itf",Z40&lt;10201),"NE MOŽE DA IGRA!!!",IF(AND(AB40="TE",Z40&lt;50201),"NE MOŽE DA IGRA!!!",IF(AND(AB40="TSS",Z40&lt;100021),"NE MOŽE DA IGRA!!!",""))))</f>
        <v>#VALUE!</v>
      </c>
    </row>
    <row r="41" spans="1:30" s="6" customFormat="1" ht="21" customHeight="1" thickBot="1">
      <c r="A41" s="32">
        <v>34</v>
      </c>
      <c r="B41" s="27"/>
      <c r="C41" s="27"/>
      <c r="D41" s="27"/>
      <c r="E41" s="27"/>
      <c r="F41" s="27"/>
      <c r="G41" s="27"/>
      <c r="H41" s="28"/>
      <c r="I41" s="27"/>
      <c r="J41" s="26"/>
      <c r="K41" s="25"/>
      <c r="L41" s="25"/>
      <c r="M41" s="25"/>
      <c r="N41" s="25"/>
      <c r="O41" s="24"/>
      <c r="P41" s="23">
        <f t="shared" si="8"/>
        <v>0</v>
      </c>
      <c r="Q41" s="31"/>
      <c r="R41" s="30"/>
      <c r="V41" s="6" t="str">
        <f t="shared" si="9"/>
        <v xml:space="preserve"> </v>
      </c>
      <c r="W41" s="33" t="str">
        <f t="shared" si="10"/>
        <v/>
      </c>
      <c r="Y41" s="10">
        <f t="shared" si="11"/>
        <v>1034</v>
      </c>
      <c r="Z41" s="9" t="e">
        <f t="shared" si="12"/>
        <v>#VALUE!</v>
      </c>
      <c r="AA41" s="8"/>
      <c r="AB41" s="7" t="e">
        <f t="shared" si="13"/>
        <v>#VALUE!</v>
      </c>
      <c r="AC41" s="6" t="e">
        <f t="shared" si="14"/>
        <v>#VALUE!</v>
      </c>
      <c r="AD41" s="6" t="e">
        <f t="shared" si="15"/>
        <v>#VALUE!</v>
      </c>
    </row>
    <row r="42" spans="1:30" s="6" customFormat="1" ht="21" customHeight="1" thickBot="1">
      <c r="A42" s="29">
        <v>35</v>
      </c>
      <c r="B42" s="27"/>
      <c r="C42" s="27"/>
      <c r="D42" s="27"/>
      <c r="E42" s="27"/>
      <c r="F42" s="27"/>
      <c r="G42" s="27"/>
      <c r="H42" s="28"/>
      <c r="I42" s="27"/>
      <c r="J42" s="26"/>
      <c r="K42" s="25"/>
      <c r="L42" s="25"/>
      <c r="M42" s="25"/>
      <c r="N42" s="25"/>
      <c r="O42" s="24"/>
      <c r="P42" s="23">
        <f t="shared" si="8"/>
        <v>0</v>
      </c>
      <c r="Q42" s="31"/>
      <c r="R42" s="30"/>
      <c r="V42" s="6" t="str">
        <f t="shared" si="9"/>
        <v xml:space="preserve"> </v>
      </c>
      <c r="W42" s="33" t="str">
        <f t="shared" si="10"/>
        <v/>
      </c>
      <c r="Y42" s="10">
        <f t="shared" si="11"/>
        <v>1035</v>
      </c>
      <c r="Z42" s="9" t="e">
        <f t="shared" si="12"/>
        <v>#VALUE!</v>
      </c>
      <c r="AA42" s="8"/>
      <c r="AB42" s="7" t="e">
        <f t="shared" si="13"/>
        <v>#VALUE!</v>
      </c>
      <c r="AC42" s="6" t="e">
        <f t="shared" si="14"/>
        <v>#VALUE!</v>
      </c>
      <c r="AD42" s="6" t="e">
        <f t="shared" si="15"/>
        <v>#VALUE!</v>
      </c>
    </row>
    <row r="43" spans="1:30" s="6" customFormat="1" ht="21" customHeight="1" thickBot="1">
      <c r="A43" s="32">
        <v>36</v>
      </c>
      <c r="B43" s="27"/>
      <c r="C43" s="27"/>
      <c r="D43" s="27"/>
      <c r="E43" s="27"/>
      <c r="F43" s="27"/>
      <c r="G43" s="27"/>
      <c r="H43" s="28"/>
      <c r="I43" s="27"/>
      <c r="J43" s="26"/>
      <c r="K43" s="25"/>
      <c r="L43" s="25"/>
      <c r="M43" s="25"/>
      <c r="N43" s="25"/>
      <c r="O43" s="24"/>
      <c r="P43" s="23">
        <f t="shared" si="8"/>
        <v>0</v>
      </c>
      <c r="Q43" s="31"/>
      <c r="R43" s="30"/>
      <c r="V43" s="6" t="str">
        <f t="shared" si="9"/>
        <v xml:space="preserve"> </v>
      </c>
      <c r="W43" s="33" t="str">
        <f t="shared" si="10"/>
        <v/>
      </c>
      <c r="Y43" s="10">
        <f t="shared" si="11"/>
        <v>1036</v>
      </c>
      <c r="Z43" s="9" t="e">
        <f t="shared" si="12"/>
        <v>#VALUE!</v>
      </c>
      <c r="AA43" s="8"/>
      <c r="AB43" s="7" t="e">
        <f t="shared" si="13"/>
        <v>#VALUE!</v>
      </c>
      <c r="AC43" s="6" t="e">
        <f t="shared" si="14"/>
        <v>#VALUE!</v>
      </c>
      <c r="AD43" s="6" t="e">
        <f t="shared" si="15"/>
        <v>#VALUE!</v>
      </c>
    </row>
    <row r="44" spans="1:30" s="6" customFormat="1" ht="21" customHeight="1" thickBot="1">
      <c r="A44" s="29">
        <v>37</v>
      </c>
      <c r="B44" s="27"/>
      <c r="C44" s="27"/>
      <c r="D44" s="27"/>
      <c r="E44" s="27"/>
      <c r="F44" s="27"/>
      <c r="G44" s="27"/>
      <c r="H44" s="28"/>
      <c r="I44" s="27"/>
      <c r="J44" s="26"/>
      <c r="K44" s="25"/>
      <c r="L44" s="25"/>
      <c r="M44" s="25"/>
      <c r="N44" s="25"/>
      <c r="O44" s="24"/>
      <c r="P44" s="23">
        <f t="shared" si="8"/>
        <v>0</v>
      </c>
      <c r="Q44" s="31"/>
      <c r="R44" s="30"/>
      <c r="V44" s="6" t="str">
        <f t="shared" si="9"/>
        <v xml:space="preserve"> </v>
      </c>
      <c r="W44" s="33" t="str">
        <f t="shared" si="10"/>
        <v/>
      </c>
      <c r="Y44" s="10">
        <f t="shared" si="11"/>
        <v>1037</v>
      </c>
      <c r="Z44" s="9" t="e">
        <f t="shared" si="12"/>
        <v>#VALUE!</v>
      </c>
      <c r="AA44" s="8"/>
      <c r="AB44" s="7" t="e">
        <f t="shared" si="13"/>
        <v>#VALUE!</v>
      </c>
      <c r="AC44" s="6" t="e">
        <f t="shared" si="14"/>
        <v>#VALUE!</v>
      </c>
      <c r="AD44" s="6" t="e">
        <f t="shared" si="15"/>
        <v>#VALUE!</v>
      </c>
    </row>
    <row r="45" spans="1:30" s="6" customFormat="1" ht="21" customHeight="1" thickBot="1">
      <c r="A45" s="32">
        <v>38</v>
      </c>
      <c r="B45" s="27"/>
      <c r="C45" s="27"/>
      <c r="D45" s="27"/>
      <c r="E45" s="27"/>
      <c r="F45" s="27"/>
      <c r="G45" s="27"/>
      <c r="H45" s="28"/>
      <c r="I45" s="27"/>
      <c r="J45" s="26"/>
      <c r="K45" s="25"/>
      <c r="L45" s="25"/>
      <c r="M45" s="25"/>
      <c r="N45" s="25"/>
      <c r="O45" s="24"/>
      <c r="P45" s="23">
        <f t="shared" si="8"/>
        <v>0</v>
      </c>
      <c r="Q45" s="31"/>
      <c r="R45" s="30"/>
      <c r="V45" s="6" t="str">
        <f t="shared" si="9"/>
        <v xml:space="preserve"> </v>
      </c>
      <c r="W45" s="33" t="str">
        <f t="shared" si="10"/>
        <v/>
      </c>
      <c r="Y45" s="10">
        <f t="shared" si="11"/>
        <v>1038</v>
      </c>
      <c r="Z45" s="9" t="e">
        <f t="shared" si="12"/>
        <v>#VALUE!</v>
      </c>
      <c r="AA45" s="8"/>
      <c r="AB45" s="7" t="e">
        <f t="shared" si="13"/>
        <v>#VALUE!</v>
      </c>
      <c r="AC45" s="6" t="e">
        <f t="shared" si="14"/>
        <v>#VALUE!</v>
      </c>
      <c r="AD45" s="6" t="e">
        <f t="shared" si="15"/>
        <v>#VALUE!</v>
      </c>
    </row>
    <row r="46" spans="1:30" s="6" customFormat="1" ht="21" customHeight="1" thickBot="1">
      <c r="A46" s="29">
        <v>39</v>
      </c>
      <c r="B46" s="27"/>
      <c r="C46" s="27"/>
      <c r="D46" s="27"/>
      <c r="E46" s="27"/>
      <c r="F46" s="27"/>
      <c r="G46" s="27"/>
      <c r="H46" s="28"/>
      <c r="I46" s="27"/>
      <c r="J46" s="26"/>
      <c r="K46" s="25"/>
      <c r="L46" s="25"/>
      <c r="M46" s="25"/>
      <c r="N46" s="25"/>
      <c r="O46" s="24"/>
      <c r="P46" s="23">
        <f t="shared" si="8"/>
        <v>0</v>
      </c>
      <c r="Q46" s="31"/>
      <c r="R46" s="30"/>
      <c r="V46" s="6" t="str">
        <f t="shared" si="9"/>
        <v xml:space="preserve"> </v>
      </c>
      <c r="W46" s="33" t="str">
        <f t="shared" si="10"/>
        <v/>
      </c>
      <c r="Y46" s="10">
        <f t="shared" si="11"/>
        <v>1039</v>
      </c>
      <c r="Z46" s="9" t="e">
        <f t="shared" si="12"/>
        <v>#VALUE!</v>
      </c>
      <c r="AA46" s="8"/>
      <c r="AB46" s="7" t="e">
        <f t="shared" si="13"/>
        <v>#VALUE!</v>
      </c>
      <c r="AC46" s="6" t="e">
        <f t="shared" si="14"/>
        <v>#VALUE!</v>
      </c>
      <c r="AD46" s="6" t="e">
        <f t="shared" si="15"/>
        <v>#VALUE!</v>
      </c>
    </row>
    <row r="47" spans="1:30" s="6" customFormat="1" ht="21" customHeight="1" thickBot="1">
      <c r="A47" s="32">
        <v>40</v>
      </c>
      <c r="B47" s="27"/>
      <c r="C47" s="27"/>
      <c r="D47" s="27"/>
      <c r="E47" s="27"/>
      <c r="F47" s="27"/>
      <c r="G47" s="27"/>
      <c r="H47" s="28"/>
      <c r="I47" s="27"/>
      <c r="J47" s="26"/>
      <c r="K47" s="25"/>
      <c r="L47" s="25"/>
      <c r="M47" s="25"/>
      <c r="N47" s="25"/>
      <c r="O47" s="24"/>
      <c r="P47" s="23">
        <f t="shared" si="8"/>
        <v>0</v>
      </c>
      <c r="Q47" s="31"/>
      <c r="R47" s="30"/>
      <c r="V47" s="6" t="str">
        <f t="shared" si="9"/>
        <v xml:space="preserve"> </v>
      </c>
      <c r="W47" s="33" t="str">
        <f t="shared" si="10"/>
        <v/>
      </c>
      <c r="Y47" s="10">
        <f t="shared" si="11"/>
        <v>1040</v>
      </c>
      <c r="Z47" s="9" t="e">
        <f t="shared" si="12"/>
        <v>#VALUE!</v>
      </c>
      <c r="AA47" s="8"/>
      <c r="AB47" s="7" t="e">
        <f t="shared" si="13"/>
        <v>#VALUE!</v>
      </c>
      <c r="AC47" s="6" t="e">
        <f t="shared" si="14"/>
        <v>#VALUE!</v>
      </c>
      <c r="AD47" s="6" t="e">
        <f t="shared" si="15"/>
        <v>#VALUE!</v>
      </c>
    </row>
    <row r="48" spans="1:30" s="6" customFormat="1" ht="21" customHeight="1" thickBot="1">
      <c r="A48" s="29">
        <v>41</v>
      </c>
      <c r="B48" s="27"/>
      <c r="C48" s="27"/>
      <c r="D48" s="27"/>
      <c r="E48" s="27"/>
      <c r="F48" s="27"/>
      <c r="G48" s="27"/>
      <c r="H48" s="28"/>
      <c r="I48" s="27"/>
      <c r="J48" s="26"/>
      <c r="K48" s="25"/>
      <c r="L48" s="25"/>
      <c r="M48" s="25"/>
      <c r="N48" s="25"/>
      <c r="O48" s="24"/>
      <c r="P48" s="23">
        <f t="shared" si="8"/>
        <v>0</v>
      </c>
      <c r="Q48" s="31"/>
      <c r="R48" s="30"/>
      <c r="V48" s="6" t="str">
        <f t="shared" si="9"/>
        <v xml:space="preserve"> </v>
      </c>
      <c r="W48" s="33" t="str">
        <f t="shared" si="10"/>
        <v/>
      </c>
      <c r="Y48" s="10">
        <f t="shared" si="11"/>
        <v>1041</v>
      </c>
      <c r="Z48" s="9" t="e">
        <f t="shared" si="12"/>
        <v>#VALUE!</v>
      </c>
      <c r="AA48" s="8"/>
      <c r="AB48" s="7" t="e">
        <f t="shared" si="13"/>
        <v>#VALUE!</v>
      </c>
      <c r="AC48" s="6" t="e">
        <f t="shared" si="14"/>
        <v>#VALUE!</v>
      </c>
      <c r="AD48" s="6" t="e">
        <f t="shared" si="15"/>
        <v>#VALUE!</v>
      </c>
    </row>
    <row r="49" spans="1:30" s="6" customFormat="1" ht="21" customHeight="1" thickBot="1">
      <c r="A49" s="32">
        <v>42</v>
      </c>
      <c r="B49" s="27"/>
      <c r="C49" s="27"/>
      <c r="D49" s="27"/>
      <c r="E49" s="27"/>
      <c r="F49" s="27"/>
      <c r="G49" s="27"/>
      <c r="H49" s="28"/>
      <c r="I49" s="27"/>
      <c r="J49" s="26"/>
      <c r="K49" s="25"/>
      <c r="L49" s="25"/>
      <c r="M49" s="25"/>
      <c r="N49" s="25"/>
      <c r="O49" s="24"/>
      <c r="P49" s="23">
        <f t="shared" si="8"/>
        <v>0</v>
      </c>
      <c r="Q49" s="31"/>
      <c r="R49" s="30"/>
      <c r="V49" s="6" t="str">
        <f t="shared" si="9"/>
        <v xml:space="preserve"> </v>
      </c>
      <c r="W49" s="33" t="str">
        <f t="shared" si="10"/>
        <v/>
      </c>
      <c r="Y49" s="10">
        <f t="shared" si="11"/>
        <v>1042</v>
      </c>
      <c r="Z49" s="9" t="e">
        <f t="shared" si="12"/>
        <v>#VALUE!</v>
      </c>
      <c r="AA49" s="8"/>
      <c r="AB49" s="7" t="e">
        <f t="shared" si="13"/>
        <v>#VALUE!</v>
      </c>
      <c r="AC49" s="6" t="e">
        <f t="shared" si="14"/>
        <v>#VALUE!</v>
      </c>
      <c r="AD49" s="6" t="e">
        <f t="shared" si="15"/>
        <v>#VALUE!</v>
      </c>
    </row>
    <row r="50" spans="1:30" s="6" customFormat="1" ht="21" customHeight="1" thickBot="1">
      <c r="A50" s="29">
        <v>43</v>
      </c>
      <c r="B50" s="27"/>
      <c r="C50" s="27"/>
      <c r="D50" s="27"/>
      <c r="E50" s="27"/>
      <c r="F50" s="27"/>
      <c r="G50" s="27"/>
      <c r="H50" s="28"/>
      <c r="I50" s="27"/>
      <c r="J50" s="26"/>
      <c r="K50" s="25"/>
      <c r="L50" s="25"/>
      <c r="M50" s="25"/>
      <c r="N50" s="25"/>
      <c r="O50" s="24"/>
      <c r="P50" s="23">
        <f t="shared" si="8"/>
        <v>0</v>
      </c>
      <c r="Q50" s="31"/>
      <c r="R50" s="30"/>
      <c r="V50" s="6" t="str">
        <f t="shared" si="9"/>
        <v xml:space="preserve"> </v>
      </c>
      <c r="W50" s="33" t="str">
        <f t="shared" si="10"/>
        <v/>
      </c>
      <c r="Y50" s="10">
        <f t="shared" si="11"/>
        <v>1043</v>
      </c>
      <c r="Z50" s="9" t="e">
        <f t="shared" si="12"/>
        <v>#VALUE!</v>
      </c>
      <c r="AA50" s="8"/>
      <c r="AB50" s="7" t="e">
        <f t="shared" si="13"/>
        <v>#VALUE!</v>
      </c>
      <c r="AC50" s="6" t="e">
        <f t="shared" si="14"/>
        <v>#VALUE!</v>
      </c>
      <c r="AD50" s="6" t="e">
        <f t="shared" si="15"/>
        <v>#VALUE!</v>
      </c>
    </row>
    <row r="51" spans="1:30" s="6" customFormat="1" ht="21" customHeight="1" thickBot="1">
      <c r="A51" s="32">
        <v>44</v>
      </c>
      <c r="B51" s="27"/>
      <c r="C51" s="27"/>
      <c r="D51" s="27"/>
      <c r="E51" s="27"/>
      <c r="F51" s="27"/>
      <c r="G51" s="27"/>
      <c r="H51" s="28"/>
      <c r="I51" s="27"/>
      <c r="J51" s="26"/>
      <c r="K51" s="25"/>
      <c r="L51" s="25"/>
      <c r="M51" s="25"/>
      <c r="N51" s="25"/>
      <c r="O51" s="24"/>
      <c r="P51" s="23">
        <f t="shared" si="8"/>
        <v>0</v>
      </c>
      <c r="Q51" s="31"/>
      <c r="R51" s="30"/>
      <c r="V51" s="6" t="str">
        <f t="shared" si="9"/>
        <v xml:space="preserve"> </v>
      </c>
      <c r="W51" s="33" t="str">
        <f t="shared" si="10"/>
        <v/>
      </c>
      <c r="Y51" s="10">
        <f t="shared" si="11"/>
        <v>1044</v>
      </c>
      <c r="Z51" s="9" t="e">
        <f t="shared" si="12"/>
        <v>#VALUE!</v>
      </c>
      <c r="AA51" s="8"/>
      <c r="AB51" s="7" t="e">
        <f t="shared" si="13"/>
        <v>#VALUE!</v>
      </c>
      <c r="AC51" s="6" t="e">
        <f t="shared" si="14"/>
        <v>#VALUE!</v>
      </c>
      <c r="AD51" s="6" t="e">
        <f t="shared" si="15"/>
        <v>#VALUE!</v>
      </c>
    </row>
    <row r="52" spans="1:30" s="6" customFormat="1" ht="21" customHeight="1" thickBot="1">
      <c r="A52" s="29">
        <v>45</v>
      </c>
      <c r="B52" s="27"/>
      <c r="C52" s="27"/>
      <c r="D52" s="27"/>
      <c r="E52" s="27"/>
      <c r="F52" s="27"/>
      <c r="G52" s="27"/>
      <c r="H52" s="28"/>
      <c r="I52" s="27"/>
      <c r="J52" s="26"/>
      <c r="K52" s="25"/>
      <c r="L52" s="25"/>
      <c r="M52" s="25"/>
      <c r="N52" s="25"/>
      <c r="O52" s="24"/>
      <c r="P52" s="23">
        <f t="shared" si="8"/>
        <v>0</v>
      </c>
      <c r="Q52" s="31"/>
      <c r="R52" s="30"/>
      <c r="V52" s="6" t="str">
        <f t="shared" si="9"/>
        <v xml:space="preserve"> </v>
      </c>
      <c r="W52" s="33" t="str">
        <f t="shared" si="10"/>
        <v/>
      </c>
      <c r="Y52" s="10">
        <f t="shared" si="11"/>
        <v>1045</v>
      </c>
      <c r="Z52" s="9" t="e">
        <f t="shared" si="12"/>
        <v>#VALUE!</v>
      </c>
      <c r="AA52" s="8"/>
      <c r="AB52" s="7" t="e">
        <f t="shared" si="13"/>
        <v>#VALUE!</v>
      </c>
      <c r="AC52" s="6" t="e">
        <f t="shared" si="14"/>
        <v>#VALUE!</v>
      </c>
      <c r="AD52" s="6" t="e">
        <f t="shared" si="15"/>
        <v>#VALUE!</v>
      </c>
    </row>
    <row r="53" spans="1:30" s="6" customFormat="1" ht="21" customHeight="1" thickBot="1">
      <c r="A53" s="32">
        <v>46</v>
      </c>
      <c r="B53" s="27"/>
      <c r="C53" s="27"/>
      <c r="D53" s="27"/>
      <c r="E53" s="27"/>
      <c r="F53" s="27"/>
      <c r="G53" s="27"/>
      <c r="H53" s="28"/>
      <c r="I53" s="27"/>
      <c r="J53" s="26"/>
      <c r="K53" s="25"/>
      <c r="L53" s="25"/>
      <c r="M53" s="25"/>
      <c r="N53" s="25"/>
      <c r="O53" s="24"/>
      <c r="P53" s="23">
        <f t="shared" si="8"/>
        <v>0</v>
      </c>
      <c r="Q53" s="31"/>
      <c r="R53" s="30"/>
      <c r="V53" s="6" t="str">
        <f t="shared" si="9"/>
        <v xml:space="preserve"> </v>
      </c>
      <c r="W53" s="33" t="str">
        <f t="shared" si="10"/>
        <v/>
      </c>
      <c r="Y53" s="10">
        <f t="shared" si="11"/>
        <v>1046</v>
      </c>
      <c r="Z53" s="9" t="e">
        <f t="shared" si="12"/>
        <v>#VALUE!</v>
      </c>
      <c r="AA53" s="8"/>
      <c r="AB53" s="7" t="e">
        <f t="shared" si="13"/>
        <v>#VALUE!</v>
      </c>
      <c r="AC53" s="6" t="e">
        <f t="shared" si="14"/>
        <v>#VALUE!</v>
      </c>
      <c r="AD53" s="6" t="e">
        <f t="shared" si="15"/>
        <v>#VALUE!</v>
      </c>
    </row>
    <row r="54" spans="1:30" s="6" customFormat="1" ht="21" customHeight="1" thickBot="1">
      <c r="A54" s="29">
        <v>47</v>
      </c>
      <c r="B54" s="27"/>
      <c r="C54" s="27"/>
      <c r="D54" s="27"/>
      <c r="E54" s="27"/>
      <c r="F54" s="27"/>
      <c r="G54" s="27"/>
      <c r="H54" s="28"/>
      <c r="I54" s="27"/>
      <c r="J54" s="26"/>
      <c r="K54" s="25"/>
      <c r="L54" s="25"/>
      <c r="M54" s="25"/>
      <c r="N54" s="25"/>
      <c r="O54" s="24"/>
      <c r="P54" s="23">
        <f t="shared" si="8"/>
        <v>0</v>
      </c>
      <c r="Q54" s="31"/>
      <c r="R54" s="30"/>
      <c r="V54" s="6" t="str">
        <f t="shared" si="9"/>
        <v xml:space="preserve"> </v>
      </c>
      <c r="W54" s="33" t="str">
        <f t="shared" si="10"/>
        <v/>
      </c>
      <c r="Y54" s="10">
        <f t="shared" si="11"/>
        <v>1047</v>
      </c>
      <c r="Z54" s="9" t="e">
        <f t="shared" si="12"/>
        <v>#VALUE!</v>
      </c>
      <c r="AA54" s="8"/>
      <c r="AB54" s="7" t="e">
        <f t="shared" si="13"/>
        <v>#VALUE!</v>
      </c>
      <c r="AC54" s="6" t="e">
        <f t="shared" si="14"/>
        <v>#VALUE!</v>
      </c>
      <c r="AD54" s="6" t="e">
        <f t="shared" si="15"/>
        <v>#VALUE!</v>
      </c>
    </row>
    <row r="55" spans="1:30" s="6" customFormat="1" ht="21" customHeight="1" thickBot="1">
      <c r="A55" s="32">
        <v>48</v>
      </c>
      <c r="B55" s="27"/>
      <c r="C55" s="27"/>
      <c r="D55" s="27"/>
      <c r="E55" s="27"/>
      <c r="F55" s="27"/>
      <c r="G55" s="27"/>
      <c r="H55" s="28"/>
      <c r="I55" s="27"/>
      <c r="J55" s="26"/>
      <c r="K55" s="25"/>
      <c r="L55" s="25"/>
      <c r="M55" s="25"/>
      <c r="N55" s="25"/>
      <c r="O55" s="24"/>
      <c r="P55" s="23">
        <f t="shared" si="8"/>
        <v>0</v>
      </c>
      <c r="Q55" s="31"/>
      <c r="R55" s="30"/>
      <c r="V55" s="6" t="str">
        <f t="shared" si="9"/>
        <v xml:space="preserve"> </v>
      </c>
      <c r="W55" s="33" t="str">
        <f t="shared" si="10"/>
        <v/>
      </c>
      <c r="Y55" s="10">
        <f t="shared" si="11"/>
        <v>1048</v>
      </c>
      <c r="Z55" s="9" t="e">
        <f t="shared" si="12"/>
        <v>#VALUE!</v>
      </c>
      <c r="AA55" s="8"/>
      <c r="AB55" s="7" t="e">
        <f t="shared" si="13"/>
        <v>#VALUE!</v>
      </c>
      <c r="AC55" s="6" t="e">
        <f t="shared" si="14"/>
        <v>#VALUE!</v>
      </c>
      <c r="AD55" s="6" t="e">
        <f t="shared" si="15"/>
        <v>#VALUE!</v>
      </c>
    </row>
    <row r="56" spans="1:30" s="6" customFormat="1" ht="21" customHeight="1" thickBot="1">
      <c r="A56" s="29">
        <v>49</v>
      </c>
      <c r="B56" s="27"/>
      <c r="C56" s="27"/>
      <c r="D56" s="27"/>
      <c r="E56" s="27"/>
      <c r="F56" s="27"/>
      <c r="G56" s="27"/>
      <c r="H56" s="28"/>
      <c r="I56" s="27"/>
      <c r="J56" s="26"/>
      <c r="K56" s="25"/>
      <c r="L56" s="25"/>
      <c r="M56" s="25"/>
      <c r="N56" s="25"/>
      <c r="O56" s="24"/>
      <c r="P56" s="23">
        <f t="shared" si="8"/>
        <v>0</v>
      </c>
      <c r="Q56" s="31"/>
      <c r="R56" s="30"/>
      <c r="V56" s="6" t="str">
        <f t="shared" si="9"/>
        <v xml:space="preserve"> </v>
      </c>
      <c r="W56" s="33" t="str">
        <f t="shared" si="10"/>
        <v/>
      </c>
      <c r="Y56" s="10">
        <f t="shared" si="11"/>
        <v>1049</v>
      </c>
      <c r="Z56" s="9" t="e">
        <f t="shared" si="12"/>
        <v>#VALUE!</v>
      </c>
      <c r="AA56" s="8"/>
      <c r="AB56" s="7" t="e">
        <f t="shared" si="13"/>
        <v>#VALUE!</v>
      </c>
      <c r="AC56" s="6" t="e">
        <f t="shared" si="14"/>
        <v>#VALUE!</v>
      </c>
      <c r="AD56" s="6" t="e">
        <f t="shared" si="15"/>
        <v>#VALUE!</v>
      </c>
    </row>
    <row r="57" spans="1:30" s="6" customFormat="1" ht="21" customHeight="1" thickBot="1">
      <c r="A57" s="32">
        <v>50</v>
      </c>
      <c r="B57" s="27"/>
      <c r="C57" s="27"/>
      <c r="D57" s="27"/>
      <c r="E57" s="27"/>
      <c r="F57" s="27"/>
      <c r="G57" s="27"/>
      <c r="H57" s="28"/>
      <c r="I57" s="27"/>
      <c r="J57" s="26"/>
      <c r="K57" s="25"/>
      <c r="L57" s="25"/>
      <c r="M57" s="25"/>
      <c r="N57" s="25"/>
      <c r="O57" s="24"/>
      <c r="P57" s="23">
        <f t="shared" si="8"/>
        <v>0</v>
      </c>
      <c r="Q57" s="31"/>
      <c r="R57" s="30"/>
      <c r="V57" s="6" t="str">
        <f t="shared" si="9"/>
        <v xml:space="preserve"> </v>
      </c>
      <c r="W57" s="33" t="str">
        <f t="shared" si="10"/>
        <v/>
      </c>
      <c r="Y57" s="10">
        <f t="shared" si="11"/>
        <v>1050</v>
      </c>
      <c r="Z57" s="9" t="e">
        <f t="shared" si="12"/>
        <v>#VALUE!</v>
      </c>
      <c r="AA57" s="8"/>
      <c r="AB57" s="7" t="e">
        <f t="shared" si="13"/>
        <v>#VALUE!</v>
      </c>
      <c r="AC57" s="6" t="e">
        <f t="shared" si="14"/>
        <v>#VALUE!</v>
      </c>
      <c r="AD57" s="6" t="e">
        <f t="shared" si="15"/>
        <v>#VALUE!</v>
      </c>
    </row>
    <row r="58" spans="1:30" s="6" customFormat="1" ht="21" customHeight="1" thickBot="1">
      <c r="A58" s="29">
        <v>51</v>
      </c>
      <c r="B58" s="27"/>
      <c r="C58" s="27"/>
      <c r="D58" s="27"/>
      <c r="E58" s="27"/>
      <c r="F58" s="27"/>
      <c r="G58" s="27"/>
      <c r="H58" s="28"/>
      <c r="I58" s="27"/>
      <c r="J58" s="26"/>
      <c r="K58" s="25"/>
      <c r="L58" s="25"/>
      <c r="M58" s="25"/>
      <c r="N58" s="25"/>
      <c r="O58" s="24"/>
      <c r="P58" s="23">
        <f t="shared" si="8"/>
        <v>0</v>
      </c>
      <c r="Q58" s="31"/>
      <c r="R58" s="30"/>
      <c r="V58" s="6" t="str">
        <f t="shared" si="9"/>
        <v xml:space="preserve"> </v>
      </c>
      <c r="W58" s="33" t="str">
        <f t="shared" si="10"/>
        <v/>
      </c>
      <c r="Y58" s="10">
        <f t="shared" si="11"/>
        <v>1051</v>
      </c>
      <c r="Z58" s="9" t="e">
        <f t="shared" si="12"/>
        <v>#VALUE!</v>
      </c>
      <c r="AA58" s="8"/>
      <c r="AB58" s="7" t="e">
        <f t="shared" si="13"/>
        <v>#VALUE!</v>
      </c>
      <c r="AC58" s="6" t="e">
        <f t="shared" si="14"/>
        <v>#VALUE!</v>
      </c>
      <c r="AD58" s="6" t="e">
        <f t="shared" si="15"/>
        <v>#VALUE!</v>
      </c>
    </row>
    <row r="59" spans="1:30" s="6" customFormat="1" ht="21" customHeight="1" thickBot="1">
      <c r="A59" s="32">
        <v>52</v>
      </c>
      <c r="B59" s="27"/>
      <c r="C59" s="27"/>
      <c r="D59" s="27"/>
      <c r="E59" s="27"/>
      <c r="F59" s="27"/>
      <c r="G59" s="27"/>
      <c r="H59" s="28"/>
      <c r="I59" s="27"/>
      <c r="J59" s="26"/>
      <c r="K59" s="25"/>
      <c r="L59" s="25"/>
      <c r="M59" s="25"/>
      <c r="N59" s="25"/>
      <c r="O59" s="24"/>
      <c r="P59" s="23">
        <f t="shared" si="8"/>
        <v>0</v>
      </c>
      <c r="Q59" s="31"/>
      <c r="R59" s="30"/>
      <c r="V59" s="6" t="str">
        <f t="shared" si="9"/>
        <v xml:space="preserve"> </v>
      </c>
      <c r="W59" s="33" t="str">
        <f t="shared" si="10"/>
        <v/>
      </c>
      <c r="Y59" s="10">
        <f t="shared" si="11"/>
        <v>1052</v>
      </c>
      <c r="Z59" s="9" t="e">
        <f t="shared" si="12"/>
        <v>#VALUE!</v>
      </c>
      <c r="AA59" s="8"/>
      <c r="AB59" s="7" t="e">
        <f t="shared" si="13"/>
        <v>#VALUE!</v>
      </c>
      <c r="AC59" s="6" t="e">
        <f t="shared" si="14"/>
        <v>#VALUE!</v>
      </c>
      <c r="AD59" s="6" t="e">
        <f t="shared" si="15"/>
        <v>#VALUE!</v>
      </c>
    </row>
    <row r="60" spans="1:30" s="6" customFormat="1" ht="21" customHeight="1" thickBot="1">
      <c r="A60" s="29">
        <v>53</v>
      </c>
      <c r="B60" s="27"/>
      <c r="C60" s="27"/>
      <c r="D60" s="27"/>
      <c r="E60" s="27"/>
      <c r="F60" s="27"/>
      <c r="G60" s="27"/>
      <c r="H60" s="28"/>
      <c r="I60" s="27"/>
      <c r="J60" s="26"/>
      <c r="K60" s="25"/>
      <c r="L60" s="25"/>
      <c r="M60" s="25"/>
      <c r="N60" s="25"/>
      <c r="O60" s="24"/>
      <c r="P60" s="23">
        <f t="shared" si="8"/>
        <v>0</v>
      </c>
      <c r="Q60" s="31"/>
      <c r="R60" s="30"/>
      <c r="V60" s="6" t="str">
        <f t="shared" si="9"/>
        <v xml:space="preserve"> </v>
      </c>
      <c r="W60" s="33" t="str">
        <f t="shared" si="10"/>
        <v/>
      </c>
      <c r="Y60" s="10">
        <f t="shared" si="11"/>
        <v>1053</v>
      </c>
      <c r="Z60" s="9" t="e">
        <f t="shared" si="12"/>
        <v>#VALUE!</v>
      </c>
      <c r="AA60" s="8"/>
      <c r="AB60" s="7" t="e">
        <f t="shared" si="13"/>
        <v>#VALUE!</v>
      </c>
      <c r="AC60" s="6" t="e">
        <f t="shared" si="14"/>
        <v>#VALUE!</v>
      </c>
      <c r="AD60" s="6" t="e">
        <f t="shared" si="15"/>
        <v>#VALUE!</v>
      </c>
    </row>
    <row r="61" spans="1:30" s="6" customFormat="1" ht="21" customHeight="1" thickBot="1">
      <c r="A61" s="32">
        <v>54</v>
      </c>
      <c r="B61" s="27"/>
      <c r="C61" s="27"/>
      <c r="D61" s="27"/>
      <c r="E61" s="27"/>
      <c r="F61" s="27"/>
      <c r="G61" s="27"/>
      <c r="H61" s="28"/>
      <c r="I61" s="27"/>
      <c r="J61" s="26"/>
      <c r="K61" s="25"/>
      <c r="L61" s="25"/>
      <c r="M61" s="25"/>
      <c r="N61" s="25"/>
      <c r="O61" s="24"/>
      <c r="P61" s="23">
        <f t="shared" si="8"/>
        <v>0</v>
      </c>
      <c r="Q61" s="31"/>
      <c r="R61" s="30"/>
      <c r="V61" s="6" t="str">
        <f t="shared" si="9"/>
        <v xml:space="preserve"> </v>
      </c>
      <c r="W61" s="33" t="str">
        <f t="shared" si="10"/>
        <v/>
      </c>
      <c r="Y61" s="10">
        <f t="shared" si="11"/>
        <v>1054</v>
      </c>
      <c r="Z61" s="9" t="e">
        <f t="shared" si="12"/>
        <v>#VALUE!</v>
      </c>
      <c r="AA61" s="8"/>
      <c r="AB61" s="7" t="e">
        <f t="shared" si="13"/>
        <v>#VALUE!</v>
      </c>
      <c r="AC61" s="6" t="e">
        <f t="shared" si="14"/>
        <v>#VALUE!</v>
      </c>
      <c r="AD61" s="6" t="e">
        <f t="shared" si="15"/>
        <v>#VALUE!</v>
      </c>
    </row>
    <row r="62" spans="1:30" s="6" customFormat="1" ht="21" customHeight="1" thickBot="1">
      <c r="A62" s="29">
        <v>55</v>
      </c>
      <c r="B62" s="27"/>
      <c r="C62" s="27"/>
      <c r="D62" s="27"/>
      <c r="E62" s="27"/>
      <c r="F62" s="27"/>
      <c r="G62" s="27"/>
      <c r="H62" s="28"/>
      <c r="I62" s="27"/>
      <c r="J62" s="26"/>
      <c r="K62" s="25"/>
      <c r="L62" s="25"/>
      <c r="M62" s="25"/>
      <c r="N62" s="25"/>
      <c r="O62" s="24"/>
      <c r="P62" s="23">
        <f t="shared" si="8"/>
        <v>0</v>
      </c>
      <c r="Q62" s="31"/>
      <c r="R62" s="30"/>
      <c r="V62" s="6" t="str">
        <f t="shared" si="9"/>
        <v xml:space="preserve"> </v>
      </c>
      <c r="W62" s="33" t="str">
        <f t="shared" si="10"/>
        <v/>
      </c>
      <c r="Y62" s="10">
        <f t="shared" si="11"/>
        <v>1055</v>
      </c>
      <c r="Z62" s="9" t="e">
        <f t="shared" si="12"/>
        <v>#VALUE!</v>
      </c>
      <c r="AA62" s="8"/>
      <c r="AB62" s="7" t="e">
        <f t="shared" si="13"/>
        <v>#VALUE!</v>
      </c>
      <c r="AC62" s="6" t="e">
        <f t="shared" si="14"/>
        <v>#VALUE!</v>
      </c>
      <c r="AD62" s="6" t="e">
        <f t="shared" si="15"/>
        <v>#VALUE!</v>
      </c>
    </row>
    <row r="63" spans="1:30" s="6" customFormat="1" ht="21" customHeight="1" thickBot="1">
      <c r="A63" s="32">
        <v>56</v>
      </c>
      <c r="B63" s="27"/>
      <c r="C63" s="27"/>
      <c r="D63" s="27"/>
      <c r="E63" s="27"/>
      <c r="F63" s="27"/>
      <c r="G63" s="27"/>
      <c r="H63" s="28"/>
      <c r="I63" s="27"/>
      <c r="J63" s="26"/>
      <c r="K63" s="25"/>
      <c r="L63" s="25"/>
      <c r="M63" s="25"/>
      <c r="N63" s="25"/>
      <c r="O63" s="24"/>
      <c r="P63" s="23">
        <f t="shared" si="8"/>
        <v>0</v>
      </c>
      <c r="Q63" s="31"/>
      <c r="R63" s="30"/>
      <c r="V63" s="6" t="str">
        <f t="shared" si="9"/>
        <v xml:space="preserve"> </v>
      </c>
      <c r="W63" s="33" t="str">
        <f t="shared" si="10"/>
        <v/>
      </c>
      <c r="Y63" s="10">
        <f t="shared" si="11"/>
        <v>1056</v>
      </c>
      <c r="Z63" s="9" t="e">
        <f t="shared" si="12"/>
        <v>#VALUE!</v>
      </c>
      <c r="AA63" s="8"/>
      <c r="AB63" s="7" t="e">
        <f t="shared" si="13"/>
        <v>#VALUE!</v>
      </c>
      <c r="AC63" s="6" t="e">
        <f t="shared" si="14"/>
        <v>#VALUE!</v>
      </c>
      <c r="AD63" s="6" t="e">
        <f t="shared" si="15"/>
        <v>#VALUE!</v>
      </c>
    </row>
    <row r="64" spans="1:30" s="6" customFormat="1" ht="21" customHeight="1" thickBot="1">
      <c r="A64" s="29">
        <v>57</v>
      </c>
      <c r="B64" s="27"/>
      <c r="C64" s="27"/>
      <c r="D64" s="27"/>
      <c r="E64" s="27"/>
      <c r="F64" s="27"/>
      <c r="G64" s="27"/>
      <c r="H64" s="28"/>
      <c r="I64" s="27"/>
      <c r="J64" s="26"/>
      <c r="K64" s="25"/>
      <c r="L64" s="25"/>
      <c r="M64" s="25"/>
      <c r="N64" s="25"/>
      <c r="O64" s="24"/>
      <c r="P64" s="23">
        <f t="shared" si="8"/>
        <v>0</v>
      </c>
      <c r="Q64" s="31"/>
      <c r="R64" s="30"/>
      <c r="V64" s="6" t="str">
        <f t="shared" si="9"/>
        <v xml:space="preserve"> </v>
      </c>
      <c r="W64" s="33" t="str">
        <f t="shared" si="10"/>
        <v/>
      </c>
      <c r="Y64" s="10">
        <f t="shared" si="11"/>
        <v>1057</v>
      </c>
      <c r="Z64" s="9" t="e">
        <f t="shared" si="12"/>
        <v>#VALUE!</v>
      </c>
      <c r="AA64" s="8"/>
      <c r="AB64" s="7" t="e">
        <f t="shared" si="13"/>
        <v>#VALUE!</v>
      </c>
      <c r="AC64" s="6" t="e">
        <f t="shared" si="14"/>
        <v>#VALUE!</v>
      </c>
      <c r="AD64" s="6" t="e">
        <f t="shared" si="15"/>
        <v>#VALUE!</v>
      </c>
    </row>
    <row r="65" spans="1:30" s="6" customFormat="1" ht="21" customHeight="1" thickBot="1">
      <c r="A65" s="32">
        <v>58</v>
      </c>
      <c r="B65" s="27"/>
      <c r="C65" s="27"/>
      <c r="D65" s="27"/>
      <c r="E65" s="27"/>
      <c r="F65" s="27"/>
      <c r="G65" s="27"/>
      <c r="H65" s="28"/>
      <c r="I65" s="27"/>
      <c r="J65" s="26"/>
      <c r="K65" s="25"/>
      <c r="L65" s="25"/>
      <c r="M65" s="25"/>
      <c r="N65" s="25"/>
      <c r="O65" s="24"/>
      <c r="P65" s="23">
        <f t="shared" si="8"/>
        <v>0</v>
      </c>
      <c r="Q65" s="31"/>
      <c r="R65" s="30"/>
      <c r="V65" s="6" t="str">
        <f t="shared" si="9"/>
        <v xml:space="preserve"> </v>
      </c>
      <c r="W65" s="33" t="str">
        <f t="shared" si="10"/>
        <v/>
      </c>
      <c r="Y65" s="10">
        <f t="shared" si="11"/>
        <v>1058</v>
      </c>
      <c r="Z65" s="9" t="e">
        <f t="shared" si="12"/>
        <v>#VALUE!</v>
      </c>
      <c r="AA65" s="8"/>
      <c r="AB65" s="7" t="e">
        <f t="shared" si="13"/>
        <v>#VALUE!</v>
      </c>
      <c r="AC65" s="6" t="e">
        <f t="shared" si="14"/>
        <v>#VALUE!</v>
      </c>
      <c r="AD65" s="6" t="e">
        <f t="shared" si="15"/>
        <v>#VALUE!</v>
      </c>
    </row>
    <row r="66" spans="1:30" s="6" customFormat="1" ht="21" customHeight="1" thickBot="1">
      <c r="A66" s="29">
        <v>59</v>
      </c>
      <c r="B66" s="27"/>
      <c r="C66" s="27"/>
      <c r="D66" s="27"/>
      <c r="E66" s="27"/>
      <c r="F66" s="27"/>
      <c r="G66" s="27"/>
      <c r="H66" s="28"/>
      <c r="I66" s="27"/>
      <c r="J66" s="26"/>
      <c r="K66" s="25"/>
      <c r="L66" s="25"/>
      <c r="M66" s="25"/>
      <c r="N66" s="25"/>
      <c r="O66" s="24"/>
      <c r="P66" s="23">
        <f t="shared" si="8"/>
        <v>0</v>
      </c>
      <c r="Q66" s="31"/>
      <c r="R66" s="30"/>
      <c r="V66" s="6" t="str">
        <f t="shared" si="9"/>
        <v xml:space="preserve"> </v>
      </c>
      <c r="W66" s="33" t="str">
        <f t="shared" si="10"/>
        <v/>
      </c>
      <c r="Y66" s="10">
        <f t="shared" si="11"/>
        <v>1059</v>
      </c>
      <c r="Z66" s="9" t="e">
        <f t="shared" si="12"/>
        <v>#VALUE!</v>
      </c>
      <c r="AA66" s="8"/>
      <c r="AB66" s="7" t="e">
        <f t="shared" si="13"/>
        <v>#VALUE!</v>
      </c>
      <c r="AC66" s="6" t="e">
        <f t="shared" si="14"/>
        <v>#VALUE!</v>
      </c>
      <c r="AD66" s="6" t="e">
        <f t="shared" si="15"/>
        <v>#VALUE!</v>
      </c>
    </row>
    <row r="67" spans="1:30" s="6" customFormat="1" ht="21" customHeight="1" thickBot="1">
      <c r="A67" s="32">
        <v>60</v>
      </c>
      <c r="B67" s="27"/>
      <c r="C67" s="27"/>
      <c r="D67" s="27"/>
      <c r="E67" s="27"/>
      <c r="F67" s="27"/>
      <c r="G67" s="27"/>
      <c r="H67" s="28"/>
      <c r="I67" s="27"/>
      <c r="J67" s="26"/>
      <c r="K67" s="25"/>
      <c r="L67" s="25"/>
      <c r="M67" s="25"/>
      <c r="N67" s="25"/>
      <c r="O67" s="24"/>
      <c r="P67" s="23">
        <f t="shared" si="8"/>
        <v>0</v>
      </c>
      <c r="Q67" s="31"/>
      <c r="R67" s="30"/>
      <c r="V67" s="6" t="str">
        <f t="shared" si="9"/>
        <v xml:space="preserve"> </v>
      </c>
      <c r="W67" s="33" t="str">
        <f t="shared" si="10"/>
        <v/>
      </c>
      <c r="Y67" s="10">
        <f t="shared" si="11"/>
        <v>1060</v>
      </c>
      <c r="Z67" s="9" t="e">
        <f t="shared" si="12"/>
        <v>#VALUE!</v>
      </c>
      <c r="AA67" s="8"/>
      <c r="AB67" s="7" t="e">
        <f t="shared" si="13"/>
        <v>#VALUE!</v>
      </c>
      <c r="AC67" s="6" t="e">
        <f t="shared" si="14"/>
        <v>#VALUE!</v>
      </c>
      <c r="AD67" s="6" t="e">
        <f t="shared" si="15"/>
        <v>#VALUE!</v>
      </c>
    </row>
    <row r="68" spans="1:30" s="6" customFormat="1" ht="21" customHeight="1" thickBot="1">
      <c r="A68" s="29">
        <v>61</v>
      </c>
      <c r="B68" s="27"/>
      <c r="C68" s="27"/>
      <c r="D68" s="27"/>
      <c r="E68" s="27"/>
      <c r="F68" s="27"/>
      <c r="G68" s="27"/>
      <c r="H68" s="28"/>
      <c r="I68" s="27"/>
      <c r="J68" s="26"/>
      <c r="K68" s="25"/>
      <c r="L68" s="25"/>
      <c r="M68" s="25"/>
      <c r="N68" s="25"/>
      <c r="O68" s="24"/>
      <c r="P68" s="23">
        <f t="shared" si="8"/>
        <v>0</v>
      </c>
      <c r="Q68" s="31"/>
      <c r="R68" s="30"/>
      <c r="V68" s="6" t="str">
        <f t="shared" si="9"/>
        <v xml:space="preserve"> </v>
      </c>
      <c r="W68" s="33" t="str">
        <f t="shared" si="10"/>
        <v/>
      </c>
      <c r="Y68" s="10">
        <f t="shared" si="11"/>
        <v>1061</v>
      </c>
      <c r="Z68" s="9" t="e">
        <f t="shared" si="12"/>
        <v>#VALUE!</v>
      </c>
      <c r="AA68" s="8"/>
      <c r="AB68" s="7" t="e">
        <f t="shared" si="13"/>
        <v>#VALUE!</v>
      </c>
      <c r="AC68" s="6" t="e">
        <f t="shared" si="14"/>
        <v>#VALUE!</v>
      </c>
      <c r="AD68" s="6" t="e">
        <f t="shared" si="15"/>
        <v>#VALUE!</v>
      </c>
    </row>
    <row r="69" spans="1:30" s="6" customFormat="1" ht="21" customHeight="1" thickBot="1">
      <c r="A69" s="32">
        <v>62</v>
      </c>
      <c r="B69" s="27"/>
      <c r="C69" s="27"/>
      <c r="D69" s="27"/>
      <c r="E69" s="27"/>
      <c r="F69" s="27"/>
      <c r="G69" s="27"/>
      <c r="H69" s="28"/>
      <c r="I69" s="27"/>
      <c r="J69" s="26"/>
      <c r="K69" s="25"/>
      <c r="L69" s="25"/>
      <c r="M69" s="25"/>
      <c r="N69" s="25"/>
      <c r="O69" s="24"/>
      <c r="P69" s="23">
        <f t="shared" si="8"/>
        <v>0</v>
      </c>
      <c r="Q69" s="31"/>
      <c r="R69" s="30"/>
      <c r="V69" s="6" t="str">
        <f t="shared" si="9"/>
        <v xml:space="preserve"> </v>
      </c>
      <c r="W69" s="33" t="str">
        <f t="shared" si="10"/>
        <v/>
      </c>
      <c r="Y69" s="10">
        <f t="shared" si="11"/>
        <v>1062</v>
      </c>
      <c r="Z69" s="9" t="e">
        <f t="shared" si="12"/>
        <v>#VALUE!</v>
      </c>
      <c r="AA69" s="8"/>
      <c r="AB69" s="7" t="e">
        <f t="shared" si="13"/>
        <v>#VALUE!</v>
      </c>
      <c r="AC69" s="6" t="e">
        <f t="shared" si="14"/>
        <v>#VALUE!</v>
      </c>
      <c r="AD69" s="6" t="e">
        <f t="shared" si="15"/>
        <v>#VALUE!</v>
      </c>
    </row>
    <row r="70" spans="1:30" s="6" customFormat="1" ht="21" customHeight="1" thickBot="1">
      <c r="A70" s="29">
        <v>63</v>
      </c>
      <c r="B70" s="27"/>
      <c r="C70" s="27"/>
      <c r="D70" s="27"/>
      <c r="E70" s="27"/>
      <c r="F70" s="27"/>
      <c r="G70" s="27"/>
      <c r="H70" s="28"/>
      <c r="I70" s="27"/>
      <c r="J70" s="26"/>
      <c r="K70" s="25"/>
      <c r="L70" s="25"/>
      <c r="M70" s="25"/>
      <c r="N70" s="25"/>
      <c r="O70" s="24"/>
      <c r="P70" s="23">
        <f t="shared" si="8"/>
        <v>0</v>
      </c>
      <c r="Q70" s="31"/>
      <c r="R70" s="30"/>
      <c r="V70" s="6" t="str">
        <f t="shared" si="9"/>
        <v xml:space="preserve"> </v>
      </c>
      <c r="W70" s="33" t="str">
        <f t="shared" si="10"/>
        <v/>
      </c>
      <c r="Y70" s="10">
        <f t="shared" si="11"/>
        <v>1063</v>
      </c>
      <c r="Z70" s="9" t="e">
        <f t="shared" si="12"/>
        <v>#VALUE!</v>
      </c>
      <c r="AA70" s="8"/>
      <c r="AB70" s="7" t="e">
        <f t="shared" si="13"/>
        <v>#VALUE!</v>
      </c>
      <c r="AC70" s="6" t="e">
        <f t="shared" si="14"/>
        <v>#VALUE!</v>
      </c>
      <c r="AD70" s="6" t="e">
        <f t="shared" si="15"/>
        <v>#VALUE!</v>
      </c>
    </row>
    <row r="71" spans="1:30" s="6" customFormat="1" ht="21" customHeight="1" thickBot="1">
      <c r="A71" s="32">
        <v>64</v>
      </c>
      <c r="B71" s="27"/>
      <c r="C71" s="27"/>
      <c r="D71" s="27"/>
      <c r="E71" s="27"/>
      <c r="F71" s="27"/>
      <c r="G71" s="27"/>
      <c r="H71" s="28"/>
      <c r="I71" s="27"/>
      <c r="J71" s="26"/>
      <c r="K71" s="25"/>
      <c r="L71" s="25"/>
      <c r="M71" s="25"/>
      <c r="N71" s="25"/>
      <c r="O71" s="24"/>
      <c r="P71" s="23">
        <f t="shared" si="8"/>
        <v>0</v>
      </c>
      <c r="Q71" s="31"/>
      <c r="R71" s="30"/>
      <c r="V71" s="6" t="str">
        <f t="shared" si="9"/>
        <v xml:space="preserve"> </v>
      </c>
      <c r="W71" s="33" t="str">
        <f t="shared" si="10"/>
        <v/>
      </c>
      <c r="Y71" s="10">
        <f t="shared" si="11"/>
        <v>1064</v>
      </c>
      <c r="Z71" s="9" t="e">
        <f t="shared" si="12"/>
        <v>#VALUE!</v>
      </c>
      <c r="AA71" s="8"/>
      <c r="AB71" s="7" t="e">
        <f t="shared" si="13"/>
        <v>#VALUE!</v>
      </c>
      <c r="AC71" s="6" t="e">
        <f t="shared" si="14"/>
        <v>#VALUE!</v>
      </c>
      <c r="AD71" s="6" t="e">
        <f t="shared" si="15"/>
        <v>#VALUE!</v>
      </c>
    </row>
    <row r="72" spans="1:30" s="6" customFormat="1" ht="21" customHeight="1" thickBot="1">
      <c r="A72" s="29">
        <v>65</v>
      </c>
      <c r="B72" s="27"/>
      <c r="C72" s="27"/>
      <c r="D72" s="27"/>
      <c r="E72" s="27"/>
      <c r="F72" s="27"/>
      <c r="G72" s="27"/>
      <c r="H72" s="28"/>
      <c r="I72" s="27"/>
      <c r="J72" s="26"/>
      <c r="K72" s="25"/>
      <c r="L72" s="25"/>
      <c r="M72" s="25"/>
      <c r="N72" s="25"/>
      <c r="O72" s="24"/>
      <c r="P72" s="23">
        <f t="shared" ref="P72:P103" si="16">H72</f>
        <v>0</v>
      </c>
      <c r="Q72" s="31"/>
      <c r="R72" s="30"/>
      <c r="V72" s="6" t="str">
        <f t="shared" ref="V72:V103" si="17">B72&amp;" "&amp;C72</f>
        <v xml:space="preserve"> </v>
      </c>
      <c r="W72" s="33" t="str">
        <f t="shared" si="10"/>
        <v/>
      </c>
      <c r="Y72" s="10">
        <f t="shared" ref="Y72:Y103" si="18">IF(OR(H72=0,ISBLANK(H72)),1000+A72,IF(ISNUMBER(H72),H72,MID(H72,4,5)))</f>
        <v>1065</v>
      </c>
      <c r="Z72" s="9" t="e">
        <f t="shared" ref="Z72:Z103" si="19">IF(AB72="tss",Y72+100000,IF(AB72="te",Y72+50000,IF(AB72="itf",Y72+10000,Y72)))</f>
        <v>#VALUE!</v>
      </c>
      <c r="AA72" s="8"/>
      <c r="AB72" s="7" t="e">
        <f t="shared" ref="AB72:AB103" si="20">IF(ISNUMBER(H72),"tss",LEFT(H72,FIND(" ",H72)-1))</f>
        <v>#VALUE!</v>
      </c>
      <c r="AC72" s="6" t="e">
        <f t="shared" ref="AC72:AC103" si="21">IF(AB72="atp","NE MOŽE DA IGRA!!!",IF(AND(AB72="itf",Z72&lt;10201),"NE MOŽE DA IGRA!!!",IF(AND(AB72="TE",Z72&lt;50201),"NE MOŽE DA IGRA!!!",IF(AND(AB72="TSS",Z72&lt;100011),"NE MOŽE DA IGRA!!!",""))))</f>
        <v>#VALUE!</v>
      </c>
      <c r="AD72" s="6" t="e">
        <f t="shared" ref="AD72:AD103" si="22">IF(AB72="atp","NE MOŽE DA IGRA!!!",IF(AND(AB72="itf",Z72&lt;10201),"NE MOŽE DA IGRA!!!",IF(AND(AB72="TE",Z72&lt;50201),"NE MOŽE DA IGRA!!!",IF(AND(AB72="TSS",Z72&lt;100021),"NE MOŽE DA IGRA!!!",""))))</f>
        <v>#VALUE!</v>
      </c>
    </row>
    <row r="73" spans="1:30" s="6" customFormat="1" ht="21" customHeight="1" thickBot="1">
      <c r="A73" s="32">
        <v>66</v>
      </c>
      <c r="B73" s="27"/>
      <c r="C73" s="27"/>
      <c r="D73" s="27"/>
      <c r="E73" s="27"/>
      <c r="F73" s="27"/>
      <c r="G73" s="27"/>
      <c r="H73" s="28"/>
      <c r="I73" s="27"/>
      <c r="J73" s="26"/>
      <c r="K73" s="25"/>
      <c r="L73" s="25"/>
      <c r="M73" s="25"/>
      <c r="N73" s="25"/>
      <c r="O73" s="24"/>
      <c r="P73" s="23">
        <f t="shared" si="16"/>
        <v>0</v>
      </c>
      <c r="Q73" s="31"/>
      <c r="R73" s="30"/>
      <c r="V73" s="6" t="str">
        <f t="shared" si="17"/>
        <v xml:space="preserve"> </v>
      </c>
      <c r="W73" s="33" t="str">
        <f t="shared" si="10"/>
        <v/>
      </c>
      <c r="Y73" s="10">
        <f t="shared" si="18"/>
        <v>1066</v>
      </c>
      <c r="Z73" s="9" t="e">
        <f t="shared" si="19"/>
        <v>#VALUE!</v>
      </c>
      <c r="AA73" s="8"/>
      <c r="AB73" s="7" t="e">
        <f t="shared" si="20"/>
        <v>#VALUE!</v>
      </c>
      <c r="AC73" s="6" t="e">
        <f t="shared" si="21"/>
        <v>#VALUE!</v>
      </c>
      <c r="AD73" s="6" t="e">
        <f t="shared" si="22"/>
        <v>#VALUE!</v>
      </c>
    </row>
    <row r="74" spans="1:30" s="6" customFormat="1" ht="21" customHeight="1" thickBot="1">
      <c r="A74" s="29">
        <v>67</v>
      </c>
      <c r="B74" s="27"/>
      <c r="C74" s="27"/>
      <c r="D74" s="27"/>
      <c r="E74" s="27"/>
      <c r="F74" s="27"/>
      <c r="G74" s="27"/>
      <c r="H74" s="28"/>
      <c r="I74" s="27"/>
      <c r="J74" s="26"/>
      <c r="K74" s="25"/>
      <c r="L74" s="25"/>
      <c r="M74" s="25"/>
      <c r="N74" s="25"/>
      <c r="O74" s="24"/>
      <c r="P74" s="23">
        <f t="shared" si="16"/>
        <v>0</v>
      </c>
      <c r="Q74" s="31"/>
      <c r="R74" s="30"/>
      <c r="V74" s="6" t="str">
        <f t="shared" si="17"/>
        <v xml:space="preserve"> </v>
      </c>
      <c r="Y74" s="10">
        <f t="shared" si="18"/>
        <v>1067</v>
      </c>
      <c r="Z74" s="9" t="e">
        <f t="shared" si="19"/>
        <v>#VALUE!</v>
      </c>
      <c r="AA74" s="8"/>
      <c r="AB74" s="7" t="e">
        <f t="shared" si="20"/>
        <v>#VALUE!</v>
      </c>
      <c r="AC74" s="6" t="e">
        <f t="shared" si="21"/>
        <v>#VALUE!</v>
      </c>
      <c r="AD74" s="6" t="e">
        <f t="shared" si="22"/>
        <v>#VALUE!</v>
      </c>
    </row>
    <row r="75" spans="1:30" s="6" customFormat="1" ht="21" customHeight="1" thickBot="1">
      <c r="A75" s="32">
        <v>68</v>
      </c>
      <c r="B75" s="27"/>
      <c r="C75" s="27"/>
      <c r="D75" s="27"/>
      <c r="E75" s="27"/>
      <c r="F75" s="27"/>
      <c r="G75" s="27"/>
      <c r="H75" s="28"/>
      <c r="I75" s="27"/>
      <c r="J75" s="26"/>
      <c r="K75" s="25"/>
      <c r="L75" s="25"/>
      <c r="M75" s="25"/>
      <c r="N75" s="25"/>
      <c r="O75" s="24"/>
      <c r="P75" s="23">
        <f t="shared" si="16"/>
        <v>0</v>
      </c>
      <c r="Q75" s="31"/>
      <c r="R75" s="30"/>
      <c r="V75" s="6" t="str">
        <f t="shared" si="17"/>
        <v xml:space="preserve"> </v>
      </c>
      <c r="Y75" s="10">
        <f t="shared" si="18"/>
        <v>1068</v>
      </c>
      <c r="Z75" s="9" t="e">
        <f t="shared" si="19"/>
        <v>#VALUE!</v>
      </c>
      <c r="AA75" s="8"/>
      <c r="AB75" s="7" t="e">
        <f t="shared" si="20"/>
        <v>#VALUE!</v>
      </c>
      <c r="AC75" s="6" t="e">
        <f t="shared" si="21"/>
        <v>#VALUE!</v>
      </c>
      <c r="AD75" s="6" t="e">
        <f t="shared" si="22"/>
        <v>#VALUE!</v>
      </c>
    </row>
    <row r="76" spans="1:30" s="6" customFormat="1" ht="21" customHeight="1" thickBot="1">
      <c r="A76" s="29">
        <v>69</v>
      </c>
      <c r="B76" s="27"/>
      <c r="C76" s="27"/>
      <c r="D76" s="27"/>
      <c r="E76" s="27"/>
      <c r="F76" s="27"/>
      <c r="G76" s="27"/>
      <c r="H76" s="28"/>
      <c r="I76" s="27"/>
      <c r="J76" s="26"/>
      <c r="K76" s="25"/>
      <c r="L76" s="25"/>
      <c r="M76" s="25"/>
      <c r="N76" s="25"/>
      <c r="O76" s="24"/>
      <c r="P76" s="23">
        <f t="shared" si="16"/>
        <v>0</v>
      </c>
      <c r="Q76" s="31"/>
      <c r="R76" s="30"/>
      <c r="V76" s="6" t="str">
        <f t="shared" si="17"/>
        <v xml:space="preserve"> </v>
      </c>
      <c r="Y76" s="10">
        <f t="shared" si="18"/>
        <v>1069</v>
      </c>
      <c r="Z76" s="9" t="e">
        <f t="shared" si="19"/>
        <v>#VALUE!</v>
      </c>
      <c r="AA76" s="8"/>
      <c r="AB76" s="7" t="e">
        <f t="shared" si="20"/>
        <v>#VALUE!</v>
      </c>
      <c r="AC76" s="6" t="e">
        <f t="shared" si="21"/>
        <v>#VALUE!</v>
      </c>
      <c r="AD76" s="6" t="e">
        <f t="shared" si="22"/>
        <v>#VALUE!</v>
      </c>
    </row>
    <row r="77" spans="1:30" s="6" customFormat="1" ht="21" customHeight="1" thickBot="1">
      <c r="A77" s="32">
        <v>70</v>
      </c>
      <c r="B77" s="27"/>
      <c r="C77" s="27"/>
      <c r="D77" s="27"/>
      <c r="E77" s="27"/>
      <c r="F77" s="27"/>
      <c r="G77" s="27"/>
      <c r="H77" s="28"/>
      <c r="I77" s="27"/>
      <c r="J77" s="26"/>
      <c r="K77" s="25"/>
      <c r="L77" s="25"/>
      <c r="M77" s="25"/>
      <c r="N77" s="25"/>
      <c r="O77" s="24"/>
      <c r="P77" s="23">
        <f t="shared" si="16"/>
        <v>0</v>
      </c>
      <c r="Q77" s="31"/>
      <c r="R77" s="30"/>
      <c r="V77" s="6" t="str">
        <f t="shared" si="17"/>
        <v xml:space="preserve"> </v>
      </c>
      <c r="Y77" s="10">
        <f t="shared" si="18"/>
        <v>1070</v>
      </c>
      <c r="Z77" s="9" t="e">
        <f t="shared" si="19"/>
        <v>#VALUE!</v>
      </c>
      <c r="AA77" s="8"/>
      <c r="AB77" s="7" t="e">
        <f t="shared" si="20"/>
        <v>#VALUE!</v>
      </c>
      <c r="AC77" s="6" t="e">
        <f t="shared" si="21"/>
        <v>#VALUE!</v>
      </c>
      <c r="AD77" s="6" t="e">
        <f t="shared" si="22"/>
        <v>#VALUE!</v>
      </c>
    </row>
    <row r="78" spans="1:30" s="6" customFormat="1" ht="21" customHeight="1" thickBot="1">
      <c r="A78" s="29">
        <v>71</v>
      </c>
      <c r="B78" s="27"/>
      <c r="C78" s="27"/>
      <c r="D78" s="27"/>
      <c r="E78" s="27"/>
      <c r="F78" s="27"/>
      <c r="G78" s="27"/>
      <c r="H78" s="28"/>
      <c r="I78" s="27"/>
      <c r="J78" s="26"/>
      <c r="K78" s="25"/>
      <c r="L78" s="25"/>
      <c r="M78" s="25"/>
      <c r="N78" s="25"/>
      <c r="O78" s="24"/>
      <c r="P78" s="23">
        <f t="shared" si="16"/>
        <v>0</v>
      </c>
      <c r="Q78" s="31"/>
      <c r="R78" s="30"/>
      <c r="V78" s="6" t="str">
        <f t="shared" si="17"/>
        <v xml:space="preserve"> </v>
      </c>
      <c r="Y78" s="10">
        <f t="shared" si="18"/>
        <v>1071</v>
      </c>
      <c r="Z78" s="9" t="e">
        <f t="shared" si="19"/>
        <v>#VALUE!</v>
      </c>
      <c r="AA78" s="8"/>
      <c r="AB78" s="7" t="e">
        <f t="shared" si="20"/>
        <v>#VALUE!</v>
      </c>
      <c r="AC78" s="6" t="e">
        <f t="shared" si="21"/>
        <v>#VALUE!</v>
      </c>
      <c r="AD78" s="6" t="e">
        <f t="shared" si="22"/>
        <v>#VALUE!</v>
      </c>
    </row>
    <row r="79" spans="1:30" s="6" customFormat="1" ht="21" customHeight="1" thickBot="1">
      <c r="A79" s="32">
        <v>72</v>
      </c>
      <c r="B79" s="27"/>
      <c r="C79" s="27"/>
      <c r="D79" s="27"/>
      <c r="E79" s="27"/>
      <c r="F79" s="27"/>
      <c r="G79" s="27"/>
      <c r="H79" s="28"/>
      <c r="I79" s="27"/>
      <c r="J79" s="26"/>
      <c r="K79" s="25"/>
      <c r="L79" s="25"/>
      <c r="M79" s="25"/>
      <c r="N79" s="25"/>
      <c r="O79" s="24"/>
      <c r="P79" s="23">
        <f t="shared" si="16"/>
        <v>0</v>
      </c>
      <c r="Q79" s="31"/>
      <c r="R79" s="30"/>
      <c r="V79" s="6" t="str">
        <f t="shared" si="17"/>
        <v xml:space="preserve"> </v>
      </c>
      <c r="Y79" s="10">
        <f t="shared" si="18"/>
        <v>1072</v>
      </c>
      <c r="Z79" s="9" t="e">
        <f t="shared" si="19"/>
        <v>#VALUE!</v>
      </c>
      <c r="AA79" s="8"/>
      <c r="AB79" s="7" t="e">
        <f t="shared" si="20"/>
        <v>#VALUE!</v>
      </c>
      <c r="AC79" s="6" t="e">
        <f t="shared" si="21"/>
        <v>#VALUE!</v>
      </c>
      <c r="AD79" s="6" t="e">
        <f t="shared" si="22"/>
        <v>#VALUE!</v>
      </c>
    </row>
    <row r="80" spans="1:30" s="6" customFormat="1" ht="21" customHeight="1" thickBot="1">
      <c r="A80" s="29">
        <v>73</v>
      </c>
      <c r="B80" s="27"/>
      <c r="C80" s="27"/>
      <c r="D80" s="27"/>
      <c r="E80" s="27"/>
      <c r="F80" s="27"/>
      <c r="G80" s="27"/>
      <c r="H80" s="28"/>
      <c r="I80" s="27"/>
      <c r="J80" s="26"/>
      <c r="K80" s="25"/>
      <c r="L80" s="25"/>
      <c r="M80" s="25"/>
      <c r="N80" s="25"/>
      <c r="O80" s="24"/>
      <c r="P80" s="23">
        <f t="shared" si="16"/>
        <v>0</v>
      </c>
      <c r="Q80" s="31"/>
      <c r="R80" s="30"/>
      <c r="V80" s="6" t="str">
        <f t="shared" si="17"/>
        <v xml:space="preserve"> </v>
      </c>
      <c r="Y80" s="10">
        <f t="shared" si="18"/>
        <v>1073</v>
      </c>
      <c r="Z80" s="9" t="e">
        <f t="shared" si="19"/>
        <v>#VALUE!</v>
      </c>
      <c r="AA80" s="8"/>
      <c r="AB80" s="7" t="e">
        <f t="shared" si="20"/>
        <v>#VALUE!</v>
      </c>
      <c r="AC80" s="6" t="e">
        <f t="shared" si="21"/>
        <v>#VALUE!</v>
      </c>
      <c r="AD80" s="6" t="e">
        <f t="shared" si="22"/>
        <v>#VALUE!</v>
      </c>
    </row>
    <row r="81" spans="1:30" s="6" customFormat="1" ht="21" customHeight="1" thickBot="1">
      <c r="A81" s="32">
        <v>74</v>
      </c>
      <c r="B81" s="27"/>
      <c r="C81" s="27"/>
      <c r="D81" s="27"/>
      <c r="E81" s="27"/>
      <c r="F81" s="27"/>
      <c r="G81" s="27"/>
      <c r="H81" s="28"/>
      <c r="I81" s="27"/>
      <c r="J81" s="26"/>
      <c r="K81" s="25"/>
      <c r="L81" s="25"/>
      <c r="M81" s="25"/>
      <c r="N81" s="25"/>
      <c r="O81" s="24"/>
      <c r="P81" s="23">
        <f t="shared" si="16"/>
        <v>0</v>
      </c>
      <c r="Q81" s="31"/>
      <c r="R81" s="30"/>
      <c r="V81" s="6" t="str">
        <f t="shared" si="17"/>
        <v xml:space="preserve"> </v>
      </c>
      <c r="Y81" s="10">
        <f t="shared" si="18"/>
        <v>1074</v>
      </c>
      <c r="Z81" s="9" t="e">
        <f t="shared" si="19"/>
        <v>#VALUE!</v>
      </c>
      <c r="AA81" s="8"/>
      <c r="AB81" s="7" t="e">
        <f t="shared" si="20"/>
        <v>#VALUE!</v>
      </c>
      <c r="AC81" s="6" t="e">
        <f t="shared" si="21"/>
        <v>#VALUE!</v>
      </c>
      <c r="AD81" s="6" t="e">
        <f t="shared" si="22"/>
        <v>#VALUE!</v>
      </c>
    </row>
    <row r="82" spans="1:30" s="6" customFormat="1" ht="21" customHeight="1" thickBot="1">
      <c r="A82" s="29">
        <v>75</v>
      </c>
      <c r="B82" s="27"/>
      <c r="C82" s="27"/>
      <c r="D82" s="27"/>
      <c r="E82" s="27"/>
      <c r="F82" s="27"/>
      <c r="G82" s="27"/>
      <c r="H82" s="28"/>
      <c r="I82" s="27"/>
      <c r="J82" s="26"/>
      <c r="K82" s="25"/>
      <c r="L82" s="25"/>
      <c r="M82" s="25"/>
      <c r="N82" s="25"/>
      <c r="O82" s="24"/>
      <c r="P82" s="23">
        <f t="shared" si="16"/>
        <v>0</v>
      </c>
      <c r="Q82" s="31"/>
      <c r="R82" s="30"/>
      <c r="V82" s="6" t="str">
        <f t="shared" si="17"/>
        <v xml:space="preserve"> </v>
      </c>
      <c r="Y82" s="10">
        <f t="shared" si="18"/>
        <v>1075</v>
      </c>
      <c r="Z82" s="9" t="e">
        <f t="shared" si="19"/>
        <v>#VALUE!</v>
      </c>
      <c r="AA82" s="8"/>
      <c r="AB82" s="7" t="e">
        <f t="shared" si="20"/>
        <v>#VALUE!</v>
      </c>
      <c r="AC82" s="6" t="e">
        <f t="shared" si="21"/>
        <v>#VALUE!</v>
      </c>
      <c r="AD82" s="6" t="e">
        <f t="shared" si="22"/>
        <v>#VALUE!</v>
      </c>
    </row>
    <row r="83" spans="1:30" s="6" customFormat="1" ht="21" customHeight="1" thickBot="1">
      <c r="A83" s="32">
        <v>76</v>
      </c>
      <c r="B83" s="27"/>
      <c r="C83" s="27"/>
      <c r="D83" s="27"/>
      <c r="E83" s="27"/>
      <c r="F83" s="27"/>
      <c r="G83" s="27"/>
      <c r="H83" s="28"/>
      <c r="I83" s="27"/>
      <c r="J83" s="26"/>
      <c r="K83" s="25"/>
      <c r="L83" s="25"/>
      <c r="M83" s="25"/>
      <c r="N83" s="25"/>
      <c r="O83" s="24"/>
      <c r="P83" s="23">
        <f t="shared" si="16"/>
        <v>0</v>
      </c>
      <c r="Q83" s="31"/>
      <c r="R83" s="30"/>
      <c r="V83" s="6" t="str">
        <f t="shared" si="17"/>
        <v xml:space="preserve"> </v>
      </c>
      <c r="Y83" s="10">
        <f t="shared" si="18"/>
        <v>1076</v>
      </c>
      <c r="Z83" s="9" t="e">
        <f t="shared" si="19"/>
        <v>#VALUE!</v>
      </c>
      <c r="AA83" s="8"/>
      <c r="AB83" s="7" t="e">
        <f t="shared" si="20"/>
        <v>#VALUE!</v>
      </c>
      <c r="AC83" s="6" t="e">
        <f t="shared" si="21"/>
        <v>#VALUE!</v>
      </c>
      <c r="AD83" s="6" t="e">
        <f t="shared" si="22"/>
        <v>#VALUE!</v>
      </c>
    </row>
    <row r="84" spans="1:30" s="6" customFormat="1" ht="21" customHeight="1" thickBot="1">
      <c r="A84" s="29">
        <v>77</v>
      </c>
      <c r="B84" s="27"/>
      <c r="C84" s="27"/>
      <c r="D84" s="27"/>
      <c r="E84" s="27"/>
      <c r="F84" s="27"/>
      <c r="G84" s="27"/>
      <c r="H84" s="28"/>
      <c r="I84" s="27"/>
      <c r="J84" s="26"/>
      <c r="K84" s="25"/>
      <c r="L84" s="25"/>
      <c r="M84" s="25"/>
      <c r="N84" s="25"/>
      <c r="O84" s="24"/>
      <c r="P84" s="23">
        <f t="shared" si="16"/>
        <v>0</v>
      </c>
      <c r="Q84" s="31"/>
      <c r="R84" s="30"/>
      <c r="V84" s="6" t="str">
        <f t="shared" si="17"/>
        <v xml:space="preserve"> </v>
      </c>
      <c r="Y84" s="10">
        <f t="shared" si="18"/>
        <v>1077</v>
      </c>
      <c r="Z84" s="9" t="e">
        <f t="shared" si="19"/>
        <v>#VALUE!</v>
      </c>
      <c r="AA84" s="8"/>
      <c r="AB84" s="7" t="e">
        <f t="shared" si="20"/>
        <v>#VALUE!</v>
      </c>
      <c r="AC84" s="6" t="e">
        <f t="shared" si="21"/>
        <v>#VALUE!</v>
      </c>
      <c r="AD84" s="6" t="e">
        <f t="shared" si="22"/>
        <v>#VALUE!</v>
      </c>
    </row>
    <row r="85" spans="1:30" s="6" customFormat="1" ht="21" customHeight="1" thickBot="1">
      <c r="A85" s="32">
        <v>78</v>
      </c>
      <c r="B85" s="27"/>
      <c r="C85" s="27"/>
      <c r="D85" s="27"/>
      <c r="E85" s="27"/>
      <c r="F85" s="27"/>
      <c r="G85" s="27"/>
      <c r="H85" s="28"/>
      <c r="I85" s="27"/>
      <c r="J85" s="26"/>
      <c r="K85" s="25"/>
      <c r="L85" s="25"/>
      <c r="M85" s="25"/>
      <c r="N85" s="25"/>
      <c r="O85" s="24"/>
      <c r="P85" s="23">
        <f t="shared" si="16"/>
        <v>0</v>
      </c>
      <c r="Q85" s="31"/>
      <c r="R85" s="30"/>
      <c r="V85" s="6" t="str">
        <f t="shared" si="17"/>
        <v xml:space="preserve"> </v>
      </c>
      <c r="Y85" s="10">
        <f t="shared" si="18"/>
        <v>1078</v>
      </c>
      <c r="Z85" s="9" t="e">
        <f t="shared" si="19"/>
        <v>#VALUE!</v>
      </c>
      <c r="AA85" s="8"/>
      <c r="AB85" s="7" t="e">
        <f t="shared" si="20"/>
        <v>#VALUE!</v>
      </c>
      <c r="AC85" s="6" t="e">
        <f t="shared" si="21"/>
        <v>#VALUE!</v>
      </c>
      <c r="AD85" s="6" t="e">
        <f t="shared" si="22"/>
        <v>#VALUE!</v>
      </c>
    </row>
    <row r="86" spans="1:30" s="6" customFormat="1" ht="21" customHeight="1" thickBot="1">
      <c r="A86" s="29">
        <v>79</v>
      </c>
      <c r="B86" s="27"/>
      <c r="C86" s="27"/>
      <c r="D86" s="27"/>
      <c r="E86" s="27"/>
      <c r="F86" s="27"/>
      <c r="G86" s="27"/>
      <c r="H86" s="28"/>
      <c r="I86" s="27"/>
      <c r="J86" s="26"/>
      <c r="K86" s="25"/>
      <c r="L86" s="25"/>
      <c r="M86" s="25"/>
      <c r="N86" s="25"/>
      <c r="O86" s="24"/>
      <c r="P86" s="23">
        <f t="shared" si="16"/>
        <v>0</v>
      </c>
      <c r="Q86" s="31"/>
      <c r="R86" s="30"/>
      <c r="V86" s="6" t="str">
        <f t="shared" si="17"/>
        <v xml:space="preserve"> </v>
      </c>
      <c r="Y86" s="10">
        <f t="shared" si="18"/>
        <v>1079</v>
      </c>
      <c r="Z86" s="9" t="e">
        <f t="shared" si="19"/>
        <v>#VALUE!</v>
      </c>
      <c r="AA86" s="8"/>
      <c r="AB86" s="7" t="e">
        <f t="shared" si="20"/>
        <v>#VALUE!</v>
      </c>
      <c r="AC86" s="6" t="e">
        <f t="shared" si="21"/>
        <v>#VALUE!</v>
      </c>
      <c r="AD86" s="6" t="e">
        <f t="shared" si="22"/>
        <v>#VALUE!</v>
      </c>
    </row>
    <row r="87" spans="1:30" s="6" customFormat="1" ht="21" customHeight="1" thickBot="1">
      <c r="A87" s="32">
        <v>80</v>
      </c>
      <c r="B87" s="27"/>
      <c r="C87" s="27"/>
      <c r="D87" s="27"/>
      <c r="E87" s="27"/>
      <c r="F87" s="27"/>
      <c r="G87" s="27"/>
      <c r="H87" s="28"/>
      <c r="I87" s="27"/>
      <c r="J87" s="26"/>
      <c r="K87" s="25"/>
      <c r="L87" s="25"/>
      <c r="M87" s="25"/>
      <c r="N87" s="25"/>
      <c r="O87" s="24"/>
      <c r="P87" s="23">
        <f t="shared" si="16"/>
        <v>0</v>
      </c>
      <c r="Q87" s="31"/>
      <c r="R87" s="30"/>
      <c r="V87" s="6" t="str">
        <f t="shared" si="17"/>
        <v xml:space="preserve"> </v>
      </c>
      <c r="Y87" s="10">
        <f t="shared" si="18"/>
        <v>1080</v>
      </c>
      <c r="Z87" s="9" t="e">
        <f t="shared" si="19"/>
        <v>#VALUE!</v>
      </c>
      <c r="AA87" s="8"/>
      <c r="AB87" s="7" t="e">
        <f t="shared" si="20"/>
        <v>#VALUE!</v>
      </c>
      <c r="AC87" s="6" t="e">
        <f t="shared" si="21"/>
        <v>#VALUE!</v>
      </c>
      <c r="AD87" s="6" t="e">
        <f t="shared" si="22"/>
        <v>#VALUE!</v>
      </c>
    </row>
    <row r="88" spans="1:30" s="6" customFormat="1" ht="21" customHeight="1" thickBot="1">
      <c r="A88" s="29">
        <v>81</v>
      </c>
      <c r="B88" s="27"/>
      <c r="C88" s="27"/>
      <c r="D88" s="27"/>
      <c r="E88" s="27"/>
      <c r="F88" s="27"/>
      <c r="G88" s="27"/>
      <c r="H88" s="28"/>
      <c r="I88" s="27"/>
      <c r="J88" s="26"/>
      <c r="K88" s="25"/>
      <c r="L88" s="25"/>
      <c r="M88" s="25"/>
      <c r="N88" s="25"/>
      <c r="O88" s="24"/>
      <c r="P88" s="23">
        <f t="shared" si="16"/>
        <v>0</v>
      </c>
      <c r="Q88" s="31"/>
      <c r="R88" s="30"/>
      <c r="V88" s="6" t="str">
        <f t="shared" si="17"/>
        <v xml:space="preserve"> </v>
      </c>
      <c r="Y88" s="10">
        <f t="shared" si="18"/>
        <v>1081</v>
      </c>
      <c r="Z88" s="9" t="e">
        <f t="shared" si="19"/>
        <v>#VALUE!</v>
      </c>
      <c r="AA88" s="8"/>
      <c r="AB88" s="7" t="e">
        <f t="shared" si="20"/>
        <v>#VALUE!</v>
      </c>
      <c r="AC88" s="6" t="e">
        <f t="shared" si="21"/>
        <v>#VALUE!</v>
      </c>
      <c r="AD88" s="6" t="e">
        <f t="shared" si="22"/>
        <v>#VALUE!</v>
      </c>
    </row>
    <row r="89" spans="1:30" s="6" customFormat="1" ht="21" customHeight="1" thickBot="1">
      <c r="A89" s="32">
        <v>82</v>
      </c>
      <c r="B89" s="27"/>
      <c r="C89" s="27"/>
      <c r="D89" s="27"/>
      <c r="E89" s="27"/>
      <c r="F89" s="27"/>
      <c r="G89" s="27"/>
      <c r="H89" s="28"/>
      <c r="I89" s="27"/>
      <c r="J89" s="26"/>
      <c r="K89" s="25"/>
      <c r="L89" s="25"/>
      <c r="M89" s="25"/>
      <c r="N89" s="25"/>
      <c r="O89" s="24"/>
      <c r="P89" s="23">
        <f t="shared" si="16"/>
        <v>0</v>
      </c>
      <c r="Q89" s="31"/>
      <c r="R89" s="30"/>
      <c r="V89" s="6" t="str">
        <f t="shared" si="17"/>
        <v xml:space="preserve"> </v>
      </c>
      <c r="Y89" s="10">
        <f t="shared" si="18"/>
        <v>1082</v>
      </c>
      <c r="Z89" s="9" t="e">
        <f t="shared" si="19"/>
        <v>#VALUE!</v>
      </c>
      <c r="AA89" s="8"/>
      <c r="AB89" s="7" t="e">
        <f t="shared" si="20"/>
        <v>#VALUE!</v>
      </c>
      <c r="AC89" s="6" t="e">
        <f t="shared" si="21"/>
        <v>#VALUE!</v>
      </c>
      <c r="AD89" s="6" t="e">
        <f t="shared" si="22"/>
        <v>#VALUE!</v>
      </c>
    </row>
    <row r="90" spans="1:30" s="6" customFormat="1" ht="21" customHeight="1" thickBot="1">
      <c r="A90" s="29">
        <v>83</v>
      </c>
      <c r="B90" s="27"/>
      <c r="C90" s="27"/>
      <c r="D90" s="27"/>
      <c r="E90" s="27"/>
      <c r="F90" s="27"/>
      <c r="G90" s="27"/>
      <c r="H90" s="28"/>
      <c r="I90" s="27"/>
      <c r="J90" s="26"/>
      <c r="K90" s="25"/>
      <c r="L90" s="25"/>
      <c r="M90" s="25"/>
      <c r="N90" s="25"/>
      <c r="O90" s="24"/>
      <c r="P90" s="23">
        <f t="shared" si="16"/>
        <v>0</v>
      </c>
      <c r="Q90" s="31"/>
      <c r="R90" s="30"/>
      <c r="V90" s="6" t="str">
        <f t="shared" si="17"/>
        <v xml:space="preserve"> </v>
      </c>
      <c r="Y90" s="10">
        <f t="shared" si="18"/>
        <v>1083</v>
      </c>
      <c r="Z90" s="9" t="e">
        <f t="shared" si="19"/>
        <v>#VALUE!</v>
      </c>
      <c r="AA90" s="8"/>
      <c r="AB90" s="7" t="e">
        <f t="shared" si="20"/>
        <v>#VALUE!</v>
      </c>
      <c r="AC90" s="6" t="e">
        <f t="shared" si="21"/>
        <v>#VALUE!</v>
      </c>
      <c r="AD90" s="6" t="e">
        <f t="shared" si="22"/>
        <v>#VALUE!</v>
      </c>
    </row>
    <row r="91" spans="1:30" s="6" customFormat="1" ht="21" customHeight="1" thickBot="1">
      <c r="A91" s="32">
        <v>84</v>
      </c>
      <c r="B91" s="27"/>
      <c r="C91" s="27"/>
      <c r="D91" s="27"/>
      <c r="E91" s="27"/>
      <c r="F91" s="27"/>
      <c r="G91" s="27"/>
      <c r="H91" s="28"/>
      <c r="I91" s="27"/>
      <c r="J91" s="26"/>
      <c r="K91" s="25"/>
      <c r="L91" s="25"/>
      <c r="M91" s="25"/>
      <c r="N91" s="25"/>
      <c r="O91" s="24"/>
      <c r="P91" s="23">
        <f t="shared" si="16"/>
        <v>0</v>
      </c>
      <c r="Q91" s="31"/>
      <c r="R91" s="30"/>
      <c r="V91" s="6" t="str">
        <f t="shared" si="17"/>
        <v xml:space="preserve"> </v>
      </c>
      <c r="Y91" s="10">
        <f t="shared" si="18"/>
        <v>1084</v>
      </c>
      <c r="Z91" s="9" t="e">
        <f t="shared" si="19"/>
        <v>#VALUE!</v>
      </c>
      <c r="AA91" s="8"/>
      <c r="AB91" s="7" t="e">
        <f t="shared" si="20"/>
        <v>#VALUE!</v>
      </c>
      <c r="AC91" s="6" t="e">
        <f t="shared" si="21"/>
        <v>#VALUE!</v>
      </c>
      <c r="AD91" s="6" t="e">
        <f t="shared" si="22"/>
        <v>#VALUE!</v>
      </c>
    </row>
    <row r="92" spans="1:30" s="6" customFormat="1" ht="21" customHeight="1" thickBot="1">
      <c r="A92" s="29">
        <v>85</v>
      </c>
      <c r="B92" s="27"/>
      <c r="C92" s="27"/>
      <c r="D92" s="27"/>
      <c r="E92" s="27"/>
      <c r="F92" s="27"/>
      <c r="G92" s="27"/>
      <c r="H92" s="28"/>
      <c r="I92" s="27"/>
      <c r="J92" s="26"/>
      <c r="K92" s="25"/>
      <c r="L92" s="25"/>
      <c r="M92" s="25"/>
      <c r="N92" s="25"/>
      <c r="O92" s="24"/>
      <c r="P92" s="23">
        <f t="shared" si="16"/>
        <v>0</v>
      </c>
      <c r="Q92" s="31"/>
      <c r="R92" s="30"/>
      <c r="V92" s="6" t="str">
        <f t="shared" si="17"/>
        <v xml:space="preserve"> </v>
      </c>
      <c r="Y92" s="10">
        <f t="shared" si="18"/>
        <v>1085</v>
      </c>
      <c r="Z92" s="9" t="e">
        <f t="shared" si="19"/>
        <v>#VALUE!</v>
      </c>
      <c r="AA92" s="8"/>
      <c r="AB92" s="7" t="e">
        <f t="shared" si="20"/>
        <v>#VALUE!</v>
      </c>
      <c r="AC92" s="6" t="e">
        <f t="shared" si="21"/>
        <v>#VALUE!</v>
      </c>
      <c r="AD92" s="6" t="e">
        <f t="shared" si="22"/>
        <v>#VALUE!</v>
      </c>
    </row>
    <row r="93" spans="1:30" s="6" customFormat="1" ht="21" customHeight="1" thickBot="1">
      <c r="A93" s="32">
        <v>86</v>
      </c>
      <c r="B93" s="27"/>
      <c r="C93" s="27"/>
      <c r="D93" s="27"/>
      <c r="E93" s="27"/>
      <c r="F93" s="27"/>
      <c r="G93" s="27"/>
      <c r="H93" s="28"/>
      <c r="I93" s="27"/>
      <c r="J93" s="26"/>
      <c r="K93" s="25"/>
      <c r="L93" s="25"/>
      <c r="M93" s="25"/>
      <c r="N93" s="25"/>
      <c r="O93" s="24"/>
      <c r="P93" s="23">
        <f t="shared" si="16"/>
        <v>0</v>
      </c>
      <c r="Q93" s="31"/>
      <c r="R93" s="30"/>
      <c r="V93" s="6" t="str">
        <f t="shared" si="17"/>
        <v xml:space="preserve"> </v>
      </c>
      <c r="Y93" s="10">
        <f t="shared" si="18"/>
        <v>1086</v>
      </c>
      <c r="Z93" s="9" t="e">
        <f t="shared" si="19"/>
        <v>#VALUE!</v>
      </c>
      <c r="AA93" s="8"/>
      <c r="AB93" s="7" t="e">
        <f t="shared" si="20"/>
        <v>#VALUE!</v>
      </c>
      <c r="AC93" s="6" t="e">
        <f t="shared" si="21"/>
        <v>#VALUE!</v>
      </c>
      <c r="AD93" s="6" t="e">
        <f t="shared" si="22"/>
        <v>#VALUE!</v>
      </c>
    </row>
    <row r="94" spans="1:30" s="6" customFormat="1" ht="21" customHeight="1" thickBot="1">
      <c r="A94" s="29">
        <v>87</v>
      </c>
      <c r="B94" s="27"/>
      <c r="C94" s="27"/>
      <c r="D94" s="27"/>
      <c r="E94" s="27"/>
      <c r="F94" s="27"/>
      <c r="G94" s="27"/>
      <c r="H94" s="28"/>
      <c r="I94" s="27"/>
      <c r="J94" s="26"/>
      <c r="K94" s="25"/>
      <c r="L94" s="25"/>
      <c r="M94" s="25"/>
      <c r="N94" s="25"/>
      <c r="O94" s="24"/>
      <c r="P94" s="23">
        <f t="shared" si="16"/>
        <v>0</v>
      </c>
      <c r="Q94" s="31"/>
      <c r="R94" s="30"/>
      <c r="V94" s="6" t="str">
        <f t="shared" si="17"/>
        <v xml:space="preserve"> </v>
      </c>
      <c r="Y94" s="10">
        <f t="shared" si="18"/>
        <v>1087</v>
      </c>
      <c r="Z94" s="9" t="e">
        <f t="shared" si="19"/>
        <v>#VALUE!</v>
      </c>
      <c r="AA94" s="8"/>
      <c r="AB94" s="7" t="e">
        <f t="shared" si="20"/>
        <v>#VALUE!</v>
      </c>
      <c r="AC94" s="6" t="e">
        <f t="shared" si="21"/>
        <v>#VALUE!</v>
      </c>
      <c r="AD94" s="6" t="e">
        <f t="shared" si="22"/>
        <v>#VALUE!</v>
      </c>
    </row>
    <row r="95" spans="1:30" s="6" customFormat="1" ht="21" customHeight="1" thickBot="1">
      <c r="A95" s="32">
        <v>88</v>
      </c>
      <c r="B95" s="27"/>
      <c r="C95" s="27"/>
      <c r="D95" s="27"/>
      <c r="E95" s="27"/>
      <c r="F95" s="27"/>
      <c r="G95" s="27"/>
      <c r="H95" s="28"/>
      <c r="I95" s="27"/>
      <c r="J95" s="26"/>
      <c r="K95" s="25"/>
      <c r="L95" s="25"/>
      <c r="M95" s="25"/>
      <c r="N95" s="25"/>
      <c r="O95" s="24"/>
      <c r="P95" s="23">
        <f t="shared" si="16"/>
        <v>0</v>
      </c>
      <c r="Q95" s="31"/>
      <c r="R95" s="30"/>
      <c r="V95" s="6" t="str">
        <f t="shared" si="17"/>
        <v xml:space="preserve"> </v>
      </c>
      <c r="Y95" s="10">
        <f t="shared" si="18"/>
        <v>1088</v>
      </c>
      <c r="Z95" s="9" t="e">
        <f t="shared" si="19"/>
        <v>#VALUE!</v>
      </c>
      <c r="AA95" s="8"/>
      <c r="AB95" s="7" t="e">
        <f t="shared" si="20"/>
        <v>#VALUE!</v>
      </c>
      <c r="AC95" s="6" t="e">
        <f t="shared" si="21"/>
        <v>#VALUE!</v>
      </c>
      <c r="AD95" s="6" t="e">
        <f t="shared" si="22"/>
        <v>#VALUE!</v>
      </c>
    </row>
    <row r="96" spans="1:30" s="6" customFormat="1" ht="21" customHeight="1" thickBot="1">
      <c r="A96" s="29">
        <v>89</v>
      </c>
      <c r="B96" s="27"/>
      <c r="C96" s="27"/>
      <c r="D96" s="27"/>
      <c r="E96" s="27"/>
      <c r="F96" s="27"/>
      <c r="G96" s="27"/>
      <c r="H96" s="28"/>
      <c r="I96" s="27"/>
      <c r="J96" s="26"/>
      <c r="K96" s="25"/>
      <c r="L96" s="25"/>
      <c r="M96" s="25"/>
      <c r="N96" s="25"/>
      <c r="O96" s="24"/>
      <c r="P96" s="23">
        <f t="shared" si="16"/>
        <v>0</v>
      </c>
      <c r="Q96" s="31"/>
      <c r="R96" s="30"/>
      <c r="V96" s="6" t="str">
        <f t="shared" si="17"/>
        <v xml:space="preserve"> </v>
      </c>
      <c r="Y96" s="10">
        <f t="shared" si="18"/>
        <v>1089</v>
      </c>
      <c r="Z96" s="9" t="e">
        <f t="shared" si="19"/>
        <v>#VALUE!</v>
      </c>
      <c r="AA96" s="8"/>
      <c r="AB96" s="7" t="e">
        <f t="shared" si="20"/>
        <v>#VALUE!</v>
      </c>
      <c r="AC96" s="6" t="e">
        <f t="shared" si="21"/>
        <v>#VALUE!</v>
      </c>
      <c r="AD96" s="6" t="e">
        <f t="shared" si="22"/>
        <v>#VALUE!</v>
      </c>
    </row>
    <row r="97" spans="1:30" s="6" customFormat="1" ht="21" customHeight="1" thickBot="1">
      <c r="A97" s="32">
        <v>90</v>
      </c>
      <c r="B97" s="27"/>
      <c r="C97" s="27"/>
      <c r="D97" s="27"/>
      <c r="E97" s="27"/>
      <c r="F97" s="27"/>
      <c r="G97" s="27"/>
      <c r="H97" s="28"/>
      <c r="I97" s="27"/>
      <c r="J97" s="26"/>
      <c r="K97" s="25"/>
      <c r="L97" s="25"/>
      <c r="M97" s="25"/>
      <c r="N97" s="25"/>
      <c r="O97" s="24"/>
      <c r="P97" s="23">
        <f t="shared" si="16"/>
        <v>0</v>
      </c>
      <c r="Q97" s="31"/>
      <c r="R97" s="30"/>
      <c r="V97" s="6" t="str">
        <f t="shared" si="17"/>
        <v xml:space="preserve"> </v>
      </c>
      <c r="Y97" s="10">
        <f t="shared" si="18"/>
        <v>1090</v>
      </c>
      <c r="Z97" s="9" t="e">
        <f t="shared" si="19"/>
        <v>#VALUE!</v>
      </c>
      <c r="AA97" s="8"/>
      <c r="AB97" s="7" t="e">
        <f t="shared" si="20"/>
        <v>#VALUE!</v>
      </c>
      <c r="AC97" s="6" t="e">
        <f t="shared" si="21"/>
        <v>#VALUE!</v>
      </c>
      <c r="AD97" s="6" t="e">
        <f t="shared" si="22"/>
        <v>#VALUE!</v>
      </c>
    </row>
    <row r="98" spans="1:30" s="6" customFormat="1" ht="21" customHeight="1" thickBot="1">
      <c r="A98" s="29">
        <v>91</v>
      </c>
      <c r="B98" s="27"/>
      <c r="C98" s="27"/>
      <c r="D98" s="27"/>
      <c r="E98" s="27"/>
      <c r="F98" s="27"/>
      <c r="G98" s="27"/>
      <c r="H98" s="28"/>
      <c r="I98" s="27"/>
      <c r="J98" s="26"/>
      <c r="K98" s="25"/>
      <c r="L98" s="25"/>
      <c r="M98" s="25"/>
      <c r="N98" s="25"/>
      <c r="O98" s="24"/>
      <c r="P98" s="23">
        <f t="shared" si="16"/>
        <v>0</v>
      </c>
      <c r="Q98" s="31"/>
      <c r="R98" s="30"/>
      <c r="V98" s="6" t="str">
        <f t="shared" si="17"/>
        <v xml:space="preserve"> </v>
      </c>
      <c r="Y98" s="10">
        <f t="shared" si="18"/>
        <v>1091</v>
      </c>
      <c r="Z98" s="9" t="e">
        <f t="shared" si="19"/>
        <v>#VALUE!</v>
      </c>
      <c r="AA98" s="8"/>
      <c r="AB98" s="7" t="e">
        <f t="shared" si="20"/>
        <v>#VALUE!</v>
      </c>
      <c r="AC98" s="6" t="e">
        <f t="shared" si="21"/>
        <v>#VALUE!</v>
      </c>
      <c r="AD98" s="6" t="e">
        <f t="shared" si="22"/>
        <v>#VALUE!</v>
      </c>
    </row>
    <row r="99" spans="1:30" s="6" customFormat="1" ht="21" customHeight="1" thickBot="1">
      <c r="A99" s="32">
        <v>92</v>
      </c>
      <c r="B99" s="27"/>
      <c r="C99" s="27"/>
      <c r="D99" s="27"/>
      <c r="E99" s="27"/>
      <c r="F99" s="27"/>
      <c r="G99" s="27"/>
      <c r="H99" s="28"/>
      <c r="I99" s="27"/>
      <c r="J99" s="26"/>
      <c r="K99" s="25"/>
      <c r="L99" s="25"/>
      <c r="M99" s="25"/>
      <c r="N99" s="25"/>
      <c r="O99" s="24"/>
      <c r="P99" s="23">
        <f t="shared" si="16"/>
        <v>0</v>
      </c>
      <c r="Q99" s="31"/>
      <c r="R99" s="30"/>
      <c r="V99" s="6" t="str">
        <f t="shared" si="17"/>
        <v xml:space="preserve"> </v>
      </c>
      <c r="Y99" s="10">
        <f t="shared" si="18"/>
        <v>1092</v>
      </c>
      <c r="Z99" s="9" t="e">
        <f t="shared" si="19"/>
        <v>#VALUE!</v>
      </c>
      <c r="AA99" s="8"/>
      <c r="AB99" s="7" t="e">
        <f t="shared" si="20"/>
        <v>#VALUE!</v>
      </c>
      <c r="AC99" s="6" t="e">
        <f t="shared" si="21"/>
        <v>#VALUE!</v>
      </c>
      <c r="AD99" s="6" t="e">
        <f t="shared" si="22"/>
        <v>#VALUE!</v>
      </c>
    </row>
    <row r="100" spans="1:30" s="6" customFormat="1" ht="21" customHeight="1" thickBot="1">
      <c r="A100" s="29">
        <v>93</v>
      </c>
      <c r="B100" s="27"/>
      <c r="C100" s="27"/>
      <c r="D100" s="27"/>
      <c r="E100" s="27"/>
      <c r="F100" s="27"/>
      <c r="G100" s="27"/>
      <c r="H100" s="28"/>
      <c r="I100" s="27"/>
      <c r="J100" s="26"/>
      <c r="K100" s="25"/>
      <c r="L100" s="25"/>
      <c r="M100" s="25"/>
      <c r="N100" s="25"/>
      <c r="O100" s="24"/>
      <c r="P100" s="23">
        <f t="shared" si="16"/>
        <v>0</v>
      </c>
      <c r="Q100" s="31"/>
      <c r="R100" s="30"/>
      <c r="V100" s="6" t="str">
        <f t="shared" si="17"/>
        <v xml:space="preserve"> </v>
      </c>
      <c r="Y100" s="10">
        <f t="shared" si="18"/>
        <v>1093</v>
      </c>
      <c r="Z100" s="9" t="e">
        <f t="shared" si="19"/>
        <v>#VALUE!</v>
      </c>
      <c r="AA100" s="8"/>
      <c r="AB100" s="7" t="e">
        <f t="shared" si="20"/>
        <v>#VALUE!</v>
      </c>
      <c r="AC100" s="6" t="e">
        <f t="shared" si="21"/>
        <v>#VALUE!</v>
      </c>
      <c r="AD100" s="6" t="e">
        <f t="shared" si="22"/>
        <v>#VALUE!</v>
      </c>
    </row>
    <row r="101" spans="1:30" s="6" customFormat="1" ht="21" customHeight="1" thickBot="1">
      <c r="A101" s="32">
        <v>94</v>
      </c>
      <c r="B101" s="27"/>
      <c r="C101" s="27"/>
      <c r="D101" s="27"/>
      <c r="E101" s="27"/>
      <c r="F101" s="27"/>
      <c r="G101" s="27"/>
      <c r="H101" s="28"/>
      <c r="I101" s="27"/>
      <c r="J101" s="26"/>
      <c r="K101" s="25"/>
      <c r="L101" s="25"/>
      <c r="M101" s="25"/>
      <c r="N101" s="25"/>
      <c r="O101" s="24"/>
      <c r="P101" s="23">
        <f t="shared" si="16"/>
        <v>0</v>
      </c>
      <c r="Q101" s="31"/>
      <c r="R101" s="30"/>
      <c r="V101" s="6" t="str">
        <f t="shared" si="17"/>
        <v xml:space="preserve"> </v>
      </c>
      <c r="Y101" s="10">
        <f t="shared" si="18"/>
        <v>1094</v>
      </c>
      <c r="Z101" s="9" t="e">
        <f t="shared" si="19"/>
        <v>#VALUE!</v>
      </c>
      <c r="AA101" s="8"/>
      <c r="AB101" s="7" t="e">
        <f t="shared" si="20"/>
        <v>#VALUE!</v>
      </c>
      <c r="AC101" s="6" t="e">
        <f t="shared" si="21"/>
        <v>#VALUE!</v>
      </c>
      <c r="AD101" s="6" t="e">
        <f t="shared" si="22"/>
        <v>#VALUE!</v>
      </c>
    </row>
    <row r="102" spans="1:30" s="6" customFormat="1" ht="21" customHeight="1" thickBot="1">
      <c r="A102" s="29">
        <v>95</v>
      </c>
      <c r="B102" s="27"/>
      <c r="C102" s="27"/>
      <c r="D102" s="27"/>
      <c r="E102" s="27"/>
      <c r="F102" s="27"/>
      <c r="G102" s="27"/>
      <c r="H102" s="28"/>
      <c r="I102" s="27"/>
      <c r="J102" s="26"/>
      <c r="K102" s="25"/>
      <c r="L102" s="25"/>
      <c r="M102" s="25"/>
      <c r="N102" s="25"/>
      <c r="O102" s="24"/>
      <c r="P102" s="23">
        <f t="shared" si="16"/>
        <v>0</v>
      </c>
      <c r="Q102" s="31"/>
      <c r="R102" s="30"/>
      <c r="V102" s="6" t="str">
        <f t="shared" si="17"/>
        <v xml:space="preserve"> </v>
      </c>
      <c r="Y102" s="10">
        <f t="shared" si="18"/>
        <v>1095</v>
      </c>
      <c r="Z102" s="9" t="e">
        <f t="shared" si="19"/>
        <v>#VALUE!</v>
      </c>
      <c r="AA102" s="8"/>
      <c r="AB102" s="7" t="e">
        <f t="shared" si="20"/>
        <v>#VALUE!</v>
      </c>
      <c r="AC102" s="6" t="e">
        <f t="shared" si="21"/>
        <v>#VALUE!</v>
      </c>
      <c r="AD102" s="6" t="e">
        <f t="shared" si="22"/>
        <v>#VALUE!</v>
      </c>
    </row>
    <row r="103" spans="1:30" s="6" customFormat="1" ht="21" customHeight="1" thickBot="1">
      <c r="A103" s="32">
        <v>96</v>
      </c>
      <c r="B103" s="27"/>
      <c r="C103" s="27"/>
      <c r="D103" s="27"/>
      <c r="E103" s="27"/>
      <c r="F103" s="27"/>
      <c r="G103" s="27"/>
      <c r="H103" s="28"/>
      <c r="I103" s="27"/>
      <c r="J103" s="26"/>
      <c r="K103" s="25"/>
      <c r="L103" s="25"/>
      <c r="M103" s="25"/>
      <c r="N103" s="25"/>
      <c r="O103" s="24"/>
      <c r="P103" s="23">
        <f t="shared" si="16"/>
        <v>0</v>
      </c>
      <c r="Q103" s="31"/>
      <c r="R103" s="30"/>
      <c r="V103" s="6" t="str">
        <f t="shared" si="17"/>
        <v xml:space="preserve"> </v>
      </c>
      <c r="Y103" s="10">
        <f t="shared" si="18"/>
        <v>1096</v>
      </c>
      <c r="Z103" s="9" t="e">
        <f t="shared" si="19"/>
        <v>#VALUE!</v>
      </c>
      <c r="AA103" s="8"/>
      <c r="AB103" s="7" t="e">
        <f t="shared" si="20"/>
        <v>#VALUE!</v>
      </c>
      <c r="AC103" s="6" t="e">
        <f t="shared" si="21"/>
        <v>#VALUE!</v>
      </c>
      <c r="AD103" s="6" t="e">
        <f t="shared" si="22"/>
        <v>#VALUE!</v>
      </c>
    </row>
    <row r="104" spans="1:30" s="6" customFormat="1" ht="21" customHeight="1" thickBot="1">
      <c r="A104" s="29">
        <v>97</v>
      </c>
      <c r="B104" s="27"/>
      <c r="C104" s="27"/>
      <c r="D104" s="27"/>
      <c r="E104" s="27"/>
      <c r="F104" s="27"/>
      <c r="G104" s="27"/>
      <c r="H104" s="28"/>
      <c r="I104" s="27"/>
      <c r="J104" s="26"/>
      <c r="K104" s="25"/>
      <c r="L104" s="25"/>
      <c r="M104" s="25"/>
      <c r="N104" s="25"/>
      <c r="O104" s="24"/>
      <c r="P104" s="23">
        <f t="shared" ref="P104:P135" si="23">H104</f>
        <v>0</v>
      </c>
      <c r="Q104" s="31"/>
      <c r="R104" s="30"/>
      <c r="V104" s="6" t="str">
        <f t="shared" ref="V104:V135" si="24">B104&amp;" "&amp;C104</f>
        <v xml:space="preserve"> </v>
      </c>
      <c r="Y104" s="10">
        <f t="shared" ref="Y104:Y134" si="25">IF(OR(H104=0,ISBLANK(H104)),1000+A104,IF(ISNUMBER(H104),H104,MID(H104,4,5)))</f>
        <v>1097</v>
      </c>
      <c r="Z104" s="9" t="e">
        <f t="shared" ref="Z104:Z134" si="26">IF(AB104="tss",Y104+100000,IF(AB104="te",Y104+50000,IF(AB104="itf",Y104+10000,Y104)))</f>
        <v>#VALUE!</v>
      </c>
      <c r="AA104" s="8"/>
      <c r="AB104" s="7" t="e">
        <f t="shared" ref="AB104:AB134" si="27">IF(ISNUMBER(H104),"tss",LEFT(H104,FIND(" ",H104)-1))</f>
        <v>#VALUE!</v>
      </c>
      <c r="AC104" s="6" t="e">
        <f t="shared" ref="AC104:AC134" si="28">IF(AB104="atp","NE MOŽE DA IGRA!!!",IF(AND(AB104="itf",Z104&lt;10201),"NE MOŽE DA IGRA!!!",IF(AND(AB104="TE",Z104&lt;50201),"NE MOŽE DA IGRA!!!",IF(AND(AB104="TSS",Z104&lt;100011),"NE MOŽE DA IGRA!!!",""))))</f>
        <v>#VALUE!</v>
      </c>
      <c r="AD104" s="6" t="e">
        <f t="shared" ref="AD104:AD134" si="29">IF(AB104="atp","NE MOŽE DA IGRA!!!",IF(AND(AB104="itf",Z104&lt;10201),"NE MOŽE DA IGRA!!!",IF(AND(AB104="TE",Z104&lt;50201),"NE MOŽE DA IGRA!!!",IF(AND(AB104="TSS",Z104&lt;100021),"NE MOŽE DA IGRA!!!",""))))</f>
        <v>#VALUE!</v>
      </c>
    </row>
    <row r="105" spans="1:30" s="6" customFormat="1" ht="21" customHeight="1" thickBot="1">
      <c r="A105" s="32">
        <v>98</v>
      </c>
      <c r="B105" s="27"/>
      <c r="C105" s="27"/>
      <c r="D105" s="27"/>
      <c r="E105" s="27"/>
      <c r="F105" s="27"/>
      <c r="G105" s="27"/>
      <c r="H105" s="28"/>
      <c r="I105" s="27"/>
      <c r="J105" s="26"/>
      <c r="K105" s="25"/>
      <c r="L105" s="25"/>
      <c r="M105" s="25"/>
      <c r="N105" s="25"/>
      <c r="O105" s="24"/>
      <c r="P105" s="23">
        <f t="shared" si="23"/>
        <v>0</v>
      </c>
      <c r="Q105" s="31"/>
      <c r="R105" s="30"/>
      <c r="V105" s="6" t="str">
        <f t="shared" si="24"/>
        <v xml:space="preserve"> </v>
      </c>
      <c r="Y105" s="10">
        <f t="shared" si="25"/>
        <v>1098</v>
      </c>
      <c r="Z105" s="9" t="e">
        <f t="shared" si="26"/>
        <v>#VALUE!</v>
      </c>
      <c r="AA105" s="8"/>
      <c r="AB105" s="7" t="e">
        <f t="shared" si="27"/>
        <v>#VALUE!</v>
      </c>
      <c r="AC105" s="6" t="e">
        <f t="shared" si="28"/>
        <v>#VALUE!</v>
      </c>
      <c r="AD105" s="6" t="e">
        <f t="shared" si="29"/>
        <v>#VALUE!</v>
      </c>
    </row>
    <row r="106" spans="1:30" s="6" customFormat="1" ht="21" customHeight="1" thickBot="1">
      <c r="A106" s="29">
        <v>99</v>
      </c>
      <c r="B106" s="27"/>
      <c r="C106" s="27"/>
      <c r="D106" s="27"/>
      <c r="E106" s="27"/>
      <c r="F106" s="27"/>
      <c r="G106" s="27"/>
      <c r="H106" s="28"/>
      <c r="I106" s="27"/>
      <c r="J106" s="26"/>
      <c r="K106" s="25"/>
      <c r="L106" s="25"/>
      <c r="M106" s="25"/>
      <c r="N106" s="25"/>
      <c r="O106" s="24"/>
      <c r="P106" s="23">
        <f t="shared" si="23"/>
        <v>0</v>
      </c>
      <c r="Q106" s="31"/>
      <c r="R106" s="30"/>
      <c r="V106" s="6" t="str">
        <f t="shared" si="24"/>
        <v xml:space="preserve"> </v>
      </c>
      <c r="Y106" s="10">
        <f t="shared" si="25"/>
        <v>1099</v>
      </c>
      <c r="Z106" s="9" t="e">
        <f t="shared" si="26"/>
        <v>#VALUE!</v>
      </c>
      <c r="AA106" s="8"/>
      <c r="AB106" s="7" t="e">
        <f t="shared" si="27"/>
        <v>#VALUE!</v>
      </c>
      <c r="AC106" s="6" t="e">
        <f t="shared" si="28"/>
        <v>#VALUE!</v>
      </c>
      <c r="AD106" s="6" t="e">
        <f t="shared" si="29"/>
        <v>#VALUE!</v>
      </c>
    </row>
    <row r="107" spans="1:30" s="6" customFormat="1" ht="21" customHeight="1" thickBot="1">
      <c r="A107" s="32">
        <v>100</v>
      </c>
      <c r="B107" s="27"/>
      <c r="C107" s="27"/>
      <c r="D107" s="27"/>
      <c r="E107" s="27"/>
      <c r="F107" s="27"/>
      <c r="G107" s="27"/>
      <c r="H107" s="28"/>
      <c r="I107" s="27"/>
      <c r="J107" s="26"/>
      <c r="K107" s="25"/>
      <c r="L107" s="25"/>
      <c r="M107" s="25"/>
      <c r="N107" s="25"/>
      <c r="O107" s="24"/>
      <c r="P107" s="23">
        <f t="shared" si="23"/>
        <v>0</v>
      </c>
      <c r="Q107" s="31"/>
      <c r="R107" s="30"/>
      <c r="V107" s="6" t="str">
        <f t="shared" si="24"/>
        <v xml:space="preserve"> </v>
      </c>
      <c r="Y107" s="10">
        <f t="shared" si="25"/>
        <v>1100</v>
      </c>
      <c r="Z107" s="9" t="e">
        <f t="shared" si="26"/>
        <v>#VALUE!</v>
      </c>
      <c r="AA107" s="8"/>
      <c r="AB107" s="7" t="e">
        <f t="shared" si="27"/>
        <v>#VALUE!</v>
      </c>
      <c r="AC107" s="6" t="e">
        <f t="shared" si="28"/>
        <v>#VALUE!</v>
      </c>
      <c r="AD107" s="6" t="e">
        <f t="shared" si="29"/>
        <v>#VALUE!</v>
      </c>
    </row>
    <row r="108" spans="1:30" s="6" customFormat="1" ht="21" customHeight="1" thickBot="1">
      <c r="A108" s="29">
        <v>101</v>
      </c>
      <c r="B108" s="27"/>
      <c r="C108" s="27"/>
      <c r="D108" s="27"/>
      <c r="E108" s="27"/>
      <c r="F108" s="27"/>
      <c r="G108" s="27"/>
      <c r="H108" s="28"/>
      <c r="I108" s="27"/>
      <c r="J108" s="26"/>
      <c r="K108" s="25"/>
      <c r="L108" s="25"/>
      <c r="M108" s="25"/>
      <c r="N108" s="25"/>
      <c r="O108" s="24"/>
      <c r="P108" s="23">
        <f t="shared" si="23"/>
        <v>0</v>
      </c>
      <c r="Q108" s="31"/>
      <c r="R108" s="30"/>
      <c r="V108" s="6" t="str">
        <f t="shared" si="24"/>
        <v xml:space="preserve"> </v>
      </c>
      <c r="Y108" s="10">
        <f t="shared" si="25"/>
        <v>1101</v>
      </c>
      <c r="Z108" s="9" t="e">
        <f t="shared" si="26"/>
        <v>#VALUE!</v>
      </c>
      <c r="AA108" s="8"/>
      <c r="AB108" s="7" t="e">
        <f t="shared" si="27"/>
        <v>#VALUE!</v>
      </c>
      <c r="AC108" s="6" t="e">
        <f t="shared" si="28"/>
        <v>#VALUE!</v>
      </c>
      <c r="AD108" s="6" t="e">
        <f t="shared" si="29"/>
        <v>#VALUE!</v>
      </c>
    </row>
    <row r="109" spans="1:30" s="6" customFormat="1" ht="21" customHeight="1" thickBot="1">
      <c r="A109" s="32">
        <v>102</v>
      </c>
      <c r="B109" s="27"/>
      <c r="C109" s="27"/>
      <c r="D109" s="27"/>
      <c r="E109" s="27"/>
      <c r="F109" s="27"/>
      <c r="G109" s="27"/>
      <c r="H109" s="28"/>
      <c r="I109" s="27"/>
      <c r="J109" s="26"/>
      <c r="K109" s="25"/>
      <c r="L109" s="25"/>
      <c r="M109" s="25"/>
      <c r="N109" s="25"/>
      <c r="O109" s="24"/>
      <c r="P109" s="23">
        <f t="shared" si="23"/>
        <v>0</v>
      </c>
      <c r="Q109" s="31"/>
      <c r="R109" s="30"/>
      <c r="V109" s="6" t="str">
        <f t="shared" si="24"/>
        <v xml:space="preserve"> </v>
      </c>
      <c r="Y109" s="10">
        <f t="shared" si="25"/>
        <v>1102</v>
      </c>
      <c r="Z109" s="9" t="e">
        <f t="shared" si="26"/>
        <v>#VALUE!</v>
      </c>
      <c r="AA109" s="8"/>
      <c r="AB109" s="7" t="e">
        <f t="shared" si="27"/>
        <v>#VALUE!</v>
      </c>
      <c r="AC109" s="6" t="e">
        <f t="shared" si="28"/>
        <v>#VALUE!</v>
      </c>
      <c r="AD109" s="6" t="e">
        <f t="shared" si="29"/>
        <v>#VALUE!</v>
      </c>
    </row>
    <row r="110" spans="1:30" s="6" customFormat="1" ht="21" customHeight="1" thickBot="1">
      <c r="A110" s="29">
        <v>103</v>
      </c>
      <c r="B110" s="27"/>
      <c r="C110" s="27"/>
      <c r="D110" s="27"/>
      <c r="E110" s="27"/>
      <c r="F110" s="27"/>
      <c r="G110" s="27"/>
      <c r="H110" s="28"/>
      <c r="I110" s="27"/>
      <c r="J110" s="26"/>
      <c r="K110" s="25"/>
      <c r="L110" s="25"/>
      <c r="M110" s="25"/>
      <c r="N110" s="25"/>
      <c r="O110" s="24"/>
      <c r="P110" s="23">
        <f t="shared" si="23"/>
        <v>0</v>
      </c>
      <c r="Q110" s="31"/>
      <c r="R110" s="30"/>
      <c r="V110" s="6" t="str">
        <f t="shared" si="24"/>
        <v xml:space="preserve"> </v>
      </c>
      <c r="Y110" s="10">
        <f t="shared" si="25"/>
        <v>1103</v>
      </c>
      <c r="Z110" s="9" t="e">
        <f t="shared" si="26"/>
        <v>#VALUE!</v>
      </c>
      <c r="AA110" s="8"/>
      <c r="AB110" s="7" t="e">
        <f t="shared" si="27"/>
        <v>#VALUE!</v>
      </c>
      <c r="AC110" s="6" t="e">
        <f t="shared" si="28"/>
        <v>#VALUE!</v>
      </c>
      <c r="AD110" s="6" t="e">
        <f t="shared" si="29"/>
        <v>#VALUE!</v>
      </c>
    </row>
    <row r="111" spans="1:30" s="6" customFormat="1" ht="21" customHeight="1" thickBot="1">
      <c r="A111" s="32">
        <v>104</v>
      </c>
      <c r="B111" s="27"/>
      <c r="C111" s="27"/>
      <c r="D111" s="27"/>
      <c r="E111" s="27"/>
      <c r="F111" s="27"/>
      <c r="G111" s="27"/>
      <c r="H111" s="28"/>
      <c r="I111" s="27"/>
      <c r="J111" s="26"/>
      <c r="K111" s="25"/>
      <c r="L111" s="25"/>
      <c r="M111" s="25"/>
      <c r="N111" s="25"/>
      <c r="O111" s="24"/>
      <c r="P111" s="23">
        <f t="shared" si="23"/>
        <v>0</v>
      </c>
      <c r="Q111" s="31"/>
      <c r="R111" s="30"/>
      <c r="V111" s="6" t="str">
        <f t="shared" si="24"/>
        <v xml:space="preserve"> </v>
      </c>
      <c r="Y111" s="10">
        <f t="shared" si="25"/>
        <v>1104</v>
      </c>
      <c r="Z111" s="9" t="e">
        <f t="shared" si="26"/>
        <v>#VALUE!</v>
      </c>
      <c r="AA111" s="8"/>
      <c r="AB111" s="7" t="e">
        <f t="shared" si="27"/>
        <v>#VALUE!</v>
      </c>
      <c r="AC111" s="6" t="e">
        <f t="shared" si="28"/>
        <v>#VALUE!</v>
      </c>
      <c r="AD111" s="6" t="e">
        <f t="shared" si="29"/>
        <v>#VALUE!</v>
      </c>
    </row>
    <row r="112" spans="1:30" s="6" customFormat="1" ht="21" customHeight="1" thickBot="1">
      <c r="A112" s="29">
        <v>105</v>
      </c>
      <c r="B112" s="27"/>
      <c r="C112" s="27"/>
      <c r="D112" s="27"/>
      <c r="E112" s="27"/>
      <c r="F112" s="27"/>
      <c r="G112" s="27"/>
      <c r="H112" s="28"/>
      <c r="I112" s="27"/>
      <c r="J112" s="26"/>
      <c r="K112" s="25"/>
      <c r="L112" s="25"/>
      <c r="M112" s="25"/>
      <c r="N112" s="25"/>
      <c r="O112" s="24"/>
      <c r="P112" s="23">
        <f t="shared" si="23"/>
        <v>0</v>
      </c>
      <c r="Q112" s="31"/>
      <c r="R112" s="30"/>
      <c r="V112" s="6" t="str">
        <f t="shared" si="24"/>
        <v xml:space="preserve"> </v>
      </c>
      <c r="Y112" s="10">
        <f t="shared" si="25"/>
        <v>1105</v>
      </c>
      <c r="Z112" s="9" t="e">
        <f t="shared" si="26"/>
        <v>#VALUE!</v>
      </c>
      <c r="AA112" s="8"/>
      <c r="AB112" s="7" t="e">
        <f t="shared" si="27"/>
        <v>#VALUE!</v>
      </c>
      <c r="AC112" s="6" t="e">
        <f t="shared" si="28"/>
        <v>#VALUE!</v>
      </c>
      <c r="AD112" s="6" t="e">
        <f t="shared" si="29"/>
        <v>#VALUE!</v>
      </c>
    </row>
    <row r="113" spans="1:30" s="6" customFormat="1" ht="21" customHeight="1" thickBot="1">
      <c r="A113" s="32">
        <v>106</v>
      </c>
      <c r="B113" s="27"/>
      <c r="C113" s="27"/>
      <c r="D113" s="27"/>
      <c r="E113" s="27"/>
      <c r="F113" s="27"/>
      <c r="G113" s="27"/>
      <c r="H113" s="28"/>
      <c r="I113" s="27"/>
      <c r="J113" s="26"/>
      <c r="K113" s="25"/>
      <c r="L113" s="25"/>
      <c r="M113" s="25"/>
      <c r="N113" s="25"/>
      <c r="O113" s="24"/>
      <c r="P113" s="23">
        <f t="shared" si="23"/>
        <v>0</v>
      </c>
      <c r="Q113" s="31"/>
      <c r="R113" s="30"/>
      <c r="V113" s="6" t="str">
        <f t="shared" si="24"/>
        <v xml:space="preserve"> </v>
      </c>
      <c r="Y113" s="10">
        <f t="shared" si="25"/>
        <v>1106</v>
      </c>
      <c r="Z113" s="9" t="e">
        <f t="shared" si="26"/>
        <v>#VALUE!</v>
      </c>
      <c r="AA113" s="8"/>
      <c r="AB113" s="7" t="e">
        <f t="shared" si="27"/>
        <v>#VALUE!</v>
      </c>
      <c r="AC113" s="6" t="e">
        <f t="shared" si="28"/>
        <v>#VALUE!</v>
      </c>
      <c r="AD113" s="6" t="e">
        <f t="shared" si="29"/>
        <v>#VALUE!</v>
      </c>
    </row>
    <row r="114" spans="1:30" s="6" customFormat="1" ht="21" customHeight="1" thickBot="1">
      <c r="A114" s="29">
        <v>107</v>
      </c>
      <c r="B114" s="27"/>
      <c r="C114" s="27"/>
      <c r="D114" s="27"/>
      <c r="E114" s="27"/>
      <c r="F114" s="27"/>
      <c r="G114" s="27"/>
      <c r="H114" s="28"/>
      <c r="I114" s="27"/>
      <c r="J114" s="26"/>
      <c r="K114" s="25"/>
      <c r="L114" s="25"/>
      <c r="M114" s="25"/>
      <c r="N114" s="25"/>
      <c r="O114" s="24"/>
      <c r="P114" s="23">
        <f t="shared" si="23"/>
        <v>0</v>
      </c>
      <c r="Q114" s="31"/>
      <c r="R114" s="30"/>
      <c r="V114" s="6" t="str">
        <f t="shared" si="24"/>
        <v xml:space="preserve"> </v>
      </c>
      <c r="Y114" s="10">
        <f t="shared" si="25"/>
        <v>1107</v>
      </c>
      <c r="Z114" s="9" t="e">
        <f t="shared" si="26"/>
        <v>#VALUE!</v>
      </c>
      <c r="AA114" s="8"/>
      <c r="AB114" s="7" t="e">
        <f t="shared" si="27"/>
        <v>#VALUE!</v>
      </c>
      <c r="AC114" s="6" t="e">
        <f t="shared" si="28"/>
        <v>#VALUE!</v>
      </c>
      <c r="AD114" s="6" t="e">
        <f t="shared" si="29"/>
        <v>#VALUE!</v>
      </c>
    </row>
    <row r="115" spans="1:30" s="6" customFormat="1" ht="21" customHeight="1" thickBot="1">
      <c r="A115" s="32">
        <v>108</v>
      </c>
      <c r="B115" s="27"/>
      <c r="C115" s="27"/>
      <c r="D115" s="27"/>
      <c r="E115" s="27"/>
      <c r="F115" s="27"/>
      <c r="G115" s="27"/>
      <c r="H115" s="28"/>
      <c r="I115" s="27"/>
      <c r="J115" s="26"/>
      <c r="K115" s="25"/>
      <c r="L115" s="25"/>
      <c r="M115" s="25"/>
      <c r="N115" s="25"/>
      <c r="O115" s="24"/>
      <c r="P115" s="23">
        <f t="shared" si="23"/>
        <v>0</v>
      </c>
      <c r="Q115" s="31"/>
      <c r="R115" s="30"/>
      <c r="V115" s="6" t="str">
        <f t="shared" si="24"/>
        <v xml:space="preserve"> </v>
      </c>
      <c r="Y115" s="10">
        <f t="shared" si="25"/>
        <v>1108</v>
      </c>
      <c r="Z115" s="9" t="e">
        <f t="shared" si="26"/>
        <v>#VALUE!</v>
      </c>
      <c r="AA115" s="8"/>
      <c r="AB115" s="7" t="e">
        <f t="shared" si="27"/>
        <v>#VALUE!</v>
      </c>
      <c r="AC115" s="6" t="e">
        <f t="shared" si="28"/>
        <v>#VALUE!</v>
      </c>
      <c r="AD115" s="6" t="e">
        <f t="shared" si="29"/>
        <v>#VALUE!</v>
      </c>
    </row>
    <row r="116" spans="1:30" s="6" customFormat="1" ht="21" customHeight="1" thickBot="1">
      <c r="A116" s="29">
        <v>109</v>
      </c>
      <c r="B116" s="27"/>
      <c r="C116" s="27"/>
      <c r="D116" s="27"/>
      <c r="E116" s="27"/>
      <c r="F116" s="27"/>
      <c r="G116" s="27"/>
      <c r="H116" s="28"/>
      <c r="I116" s="27"/>
      <c r="J116" s="26"/>
      <c r="K116" s="25"/>
      <c r="L116" s="25"/>
      <c r="M116" s="25"/>
      <c r="N116" s="25"/>
      <c r="O116" s="24"/>
      <c r="P116" s="23">
        <f t="shared" si="23"/>
        <v>0</v>
      </c>
      <c r="Q116" s="31"/>
      <c r="R116" s="30"/>
      <c r="V116" s="6" t="str">
        <f t="shared" si="24"/>
        <v xml:space="preserve"> </v>
      </c>
      <c r="Y116" s="10">
        <f t="shared" si="25"/>
        <v>1109</v>
      </c>
      <c r="Z116" s="9" t="e">
        <f t="shared" si="26"/>
        <v>#VALUE!</v>
      </c>
      <c r="AA116" s="8"/>
      <c r="AB116" s="7" t="e">
        <f t="shared" si="27"/>
        <v>#VALUE!</v>
      </c>
      <c r="AC116" s="6" t="e">
        <f t="shared" si="28"/>
        <v>#VALUE!</v>
      </c>
      <c r="AD116" s="6" t="e">
        <f t="shared" si="29"/>
        <v>#VALUE!</v>
      </c>
    </row>
    <row r="117" spans="1:30" s="6" customFormat="1" ht="21" customHeight="1" thickBot="1">
      <c r="A117" s="32">
        <v>110</v>
      </c>
      <c r="B117" s="27"/>
      <c r="C117" s="27"/>
      <c r="D117" s="27"/>
      <c r="E117" s="27"/>
      <c r="F117" s="27"/>
      <c r="G117" s="27"/>
      <c r="H117" s="28"/>
      <c r="I117" s="27"/>
      <c r="J117" s="26"/>
      <c r="K117" s="25"/>
      <c r="L117" s="25"/>
      <c r="M117" s="25"/>
      <c r="N117" s="25"/>
      <c r="O117" s="24"/>
      <c r="P117" s="23">
        <f t="shared" si="23"/>
        <v>0</v>
      </c>
      <c r="Q117" s="31"/>
      <c r="R117" s="30"/>
      <c r="V117" s="6" t="str">
        <f t="shared" si="24"/>
        <v xml:space="preserve"> </v>
      </c>
      <c r="Y117" s="10">
        <f t="shared" si="25"/>
        <v>1110</v>
      </c>
      <c r="Z117" s="9" t="e">
        <f t="shared" si="26"/>
        <v>#VALUE!</v>
      </c>
      <c r="AA117" s="8"/>
      <c r="AB117" s="7" t="e">
        <f t="shared" si="27"/>
        <v>#VALUE!</v>
      </c>
      <c r="AC117" s="6" t="e">
        <f t="shared" si="28"/>
        <v>#VALUE!</v>
      </c>
      <c r="AD117" s="6" t="e">
        <f t="shared" si="29"/>
        <v>#VALUE!</v>
      </c>
    </row>
    <row r="118" spans="1:30" s="6" customFormat="1" ht="21" customHeight="1" thickBot="1">
      <c r="A118" s="29">
        <v>111</v>
      </c>
      <c r="B118" s="27"/>
      <c r="C118" s="27"/>
      <c r="D118" s="27"/>
      <c r="E118" s="27"/>
      <c r="F118" s="27"/>
      <c r="G118" s="27"/>
      <c r="H118" s="28"/>
      <c r="I118" s="27"/>
      <c r="J118" s="26"/>
      <c r="K118" s="25"/>
      <c r="L118" s="25"/>
      <c r="M118" s="25"/>
      <c r="N118" s="25"/>
      <c r="O118" s="24"/>
      <c r="P118" s="23">
        <f t="shared" si="23"/>
        <v>0</v>
      </c>
      <c r="Q118" s="31"/>
      <c r="R118" s="30"/>
      <c r="V118" s="6" t="str">
        <f t="shared" si="24"/>
        <v xml:space="preserve"> </v>
      </c>
      <c r="Y118" s="10">
        <f t="shared" si="25"/>
        <v>1111</v>
      </c>
      <c r="Z118" s="9" t="e">
        <f t="shared" si="26"/>
        <v>#VALUE!</v>
      </c>
      <c r="AA118" s="8"/>
      <c r="AB118" s="7" t="e">
        <f t="shared" si="27"/>
        <v>#VALUE!</v>
      </c>
      <c r="AC118" s="6" t="e">
        <f t="shared" si="28"/>
        <v>#VALUE!</v>
      </c>
      <c r="AD118" s="6" t="e">
        <f t="shared" si="29"/>
        <v>#VALUE!</v>
      </c>
    </row>
    <row r="119" spans="1:30" s="6" customFormat="1" ht="21" customHeight="1" thickBot="1">
      <c r="A119" s="32">
        <v>112</v>
      </c>
      <c r="B119" s="27"/>
      <c r="C119" s="27"/>
      <c r="D119" s="27"/>
      <c r="E119" s="27"/>
      <c r="F119" s="27"/>
      <c r="G119" s="27"/>
      <c r="H119" s="28"/>
      <c r="I119" s="27"/>
      <c r="J119" s="26"/>
      <c r="K119" s="25"/>
      <c r="L119" s="25"/>
      <c r="M119" s="25"/>
      <c r="N119" s="25"/>
      <c r="O119" s="24"/>
      <c r="P119" s="23">
        <f t="shared" si="23"/>
        <v>0</v>
      </c>
      <c r="Q119" s="31"/>
      <c r="R119" s="30"/>
      <c r="V119" s="6" t="str">
        <f t="shared" si="24"/>
        <v xml:space="preserve"> </v>
      </c>
      <c r="Y119" s="10">
        <f t="shared" si="25"/>
        <v>1112</v>
      </c>
      <c r="Z119" s="9" t="e">
        <f t="shared" si="26"/>
        <v>#VALUE!</v>
      </c>
      <c r="AA119" s="8"/>
      <c r="AB119" s="7" t="e">
        <f t="shared" si="27"/>
        <v>#VALUE!</v>
      </c>
      <c r="AC119" s="6" t="e">
        <f t="shared" si="28"/>
        <v>#VALUE!</v>
      </c>
      <c r="AD119" s="6" t="e">
        <f t="shared" si="29"/>
        <v>#VALUE!</v>
      </c>
    </row>
    <row r="120" spans="1:30" s="6" customFormat="1" ht="21" customHeight="1" thickBot="1">
      <c r="A120" s="29">
        <v>113</v>
      </c>
      <c r="B120" s="27"/>
      <c r="C120" s="27"/>
      <c r="D120" s="27"/>
      <c r="E120" s="27"/>
      <c r="F120" s="27"/>
      <c r="G120" s="27"/>
      <c r="H120" s="28"/>
      <c r="I120" s="27"/>
      <c r="J120" s="26"/>
      <c r="K120" s="25"/>
      <c r="L120" s="25"/>
      <c r="M120" s="25"/>
      <c r="N120" s="25"/>
      <c r="O120" s="24"/>
      <c r="P120" s="23">
        <f t="shared" si="23"/>
        <v>0</v>
      </c>
      <c r="Q120" s="31"/>
      <c r="R120" s="30"/>
      <c r="V120" s="6" t="str">
        <f t="shared" si="24"/>
        <v xml:space="preserve"> </v>
      </c>
      <c r="Y120" s="10">
        <f t="shared" si="25"/>
        <v>1113</v>
      </c>
      <c r="Z120" s="9" t="e">
        <f t="shared" si="26"/>
        <v>#VALUE!</v>
      </c>
      <c r="AA120" s="8"/>
      <c r="AB120" s="7" t="e">
        <f t="shared" si="27"/>
        <v>#VALUE!</v>
      </c>
      <c r="AC120" s="6" t="e">
        <f t="shared" si="28"/>
        <v>#VALUE!</v>
      </c>
      <c r="AD120" s="6" t="e">
        <f t="shared" si="29"/>
        <v>#VALUE!</v>
      </c>
    </row>
    <row r="121" spans="1:30" s="6" customFormat="1" ht="21" customHeight="1" thickBot="1">
      <c r="A121" s="32">
        <v>114</v>
      </c>
      <c r="B121" s="27"/>
      <c r="C121" s="27"/>
      <c r="D121" s="27"/>
      <c r="E121" s="27"/>
      <c r="F121" s="27"/>
      <c r="G121" s="27"/>
      <c r="H121" s="28"/>
      <c r="I121" s="27"/>
      <c r="J121" s="26"/>
      <c r="K121" s="25"/>
      <c r="L121" s="25"/>
      <c r="M121" s="25"/>
      <c r="N121" s="25"/>
      <c r="O121" s="24"/>
      <c r="P121" s="23">
        <f t="shared" si="23"/>
        <v>0</v>
      </c>
      <c r="Q121" s="31"/>
      <c r="R121" s="30"/>
      <c r="V121" s="6" t="str">
        <f t="shared" si="24"/>
        <v xml:space="preserve"> </v>
      </c>
      <c r="Y121" s="10">
        <f t="shared" si="25"/>
        <v>1114</v>
      </c>
      <c r="Z121" s="9" t="e">
        <f t="shared" si="26"/>
        <v>#VALUE!</v>
      </c>
      <c r="AA121" s="8"/>
      <c r="AB121" s="7" t="e">
        <f t="shared" si="27"/>
        <v>#VALUE!</v>
      </c>
      <c r="AC121" s="6" t="e">
        <f t="shared" si="28"/>
        <v>#VALUE!</v>
      </c>
      <c r="AD121" s="6" t="e">
        <f t="shared" si="29"/>
        <v>#VALUE!</v>
      </c>
    </row>
    <row r="122" spans="1:30" s="6" customFormat="1" ht="21" customHeight="1" thickBot="1">
      <c r="A122" s="29">
        <v>115</v>
      </c>
      <c r="B122" s="27"/>
      <c r="C122" s="27"/>
      <c r="D122" s="27"/>
      <c r="E122" s="27"/>
      <c r="F122" s="27"/>
      <c r="G122" s="27"/>
      <c r="H122" s="28"/>
      <c r="I122" s="27"/>
      <c r="J122" s="26"/>
      <c r="K122" s="25"/>
      <c r="L122" s="25"/>
      <c r="M122" s="25"/>
      <c r="N122" s="25"/>
      <c r="O122" s="24"/>
      <c r="P122" s="23">
        <f t="shared" si="23"/>
        <v>0</v>
      </c>
      <c r="Q122" s="31"/>
      <c r="R122" s="30"/>
      <c r="V122" s="6" t="str">
        <f t="shared" si="24"/>
        <v xml:space="preserve"> </v>
      </c>
      <c r="Y122" s="10">
        <f t="shared" si="25"/>
        <v>1115</v>
      </c>
      <c r="Z122" s="9" t="e">
        <f t="shared" si="26"/>
        <v>#VALUE!</v>
      </c>
      <c r="AA122" s="8"/>
      <c r="AB122" s="7" t="e">
        <f t="shared" si="27"/>
        <v>#VALUE!</v>
      </c>
      <c r="AC122" s="6" t="e">
        <f t="shared" si="28"/>
        <v>#VALUE!</v>
      </c>
      <c r="AD122" s="6" t="e">
        <f t="shared" si="29"/>
        <v>#VALUE!</v>
      </c>
    </row>
    <row r="123" spans="1:30" s="6" customFormat="1" ht="21" customHeight="1" thickBot="1">
      <c r="A123" s="32">
        <v>116</v>
      </c>
      <c r="B123" s="27"/>
      <c r="C123" s="27"/>
      <c r="D123" s="27"/>
      <c r="E123" s="27"/>
      <c r="F123" s="27"/>
      <c r="G123" s="27"/>
      <c r="H123" s="28"/>
      <c r="I123" s="27"/>
      <c r="J123" s="26"/>
      <c r="K123" s="25"/>
      <c r="L123" s="25"/>
      <c r="M123" s="25"/>
      <c r="N123" s="25"/>
      <c r="O123" s="24"/>
      <c r="P123" s="23">
        <f t="shared" si="23"/>
        <v>0</v>
      </c>
      <c r="Q123" s="31"/>
      <c r="R123" s="30"/>
      <c r="V123" s="6" t="str">
        <f t="shared" si="24"/>
        <v xml:space="preserve"> </v>
      </c>
      <c r="Y123" s="10">
        <f t="shared" si="25"/>
        <v>1116</v>
      </c>
      <c r="Z123" s="9" t="e">
        <f t="shared" si="26"/>
        <v>#VALUE!</v>
      </c>
      <c r="AA123" s="8"/>
      <c r="AB123" s="7" t="e">
        <f t="shared" si="27"/>
        <v>#VALUE!</v>
      </c>
      <c r="AC123" s="6" t="e">
        <f t="shared" si="28"/>
        <v>#VALUE!</v>
      </c>
      <c r="AD123" s="6" t="e">
        <f t="shared" si="29"/>
        <v>#VALUE!</v>
      </c>
    </row>
    <row r="124" spans="1:30" s="6" customFormat="1" ht="21" customHeight="1" thickBot="1">
      <c r="A124" s="29">
        <v>117</v>
      </c>
      <c r="B124" s="27"/>
      <c r="C124" s="27"/>
      <c r="D124" s="27"/>
      <c r="E124" s="27"/>
      <c r="F124" s="27"/>
      <c r="G124" s="27"/>
      <c r="H124" s="28"/>
      <c r="I124" s="27"/>
      <c r="J124" s="26"/>
      <c r="K124" s="25"/>
      <c r="L124" s="25"/>
      <c r="M124" s="25"/>
      <c r="N124" s="25"/>
      <c r="O124" s="24"/>
      <c r="P124" s="23">
        <f t="shared" si="23"/>
        <v>0</v>
      </c>
      <c r="Q124" s="31"/>
      <c r="R124" s="30"/>
      <c r="V124" s="6" t="str">
        <f t="shared" si="24"/>
        <v xml:space="preserve"> </v>
      </c>
      <c r="Y124" s="10">
        <f t="shared" si="25"/>
        <v>1117</v>
      </c>
      <c r="Z124" s="9" t="e">
        <f t="shared" si="26"/>
        <v>#VALUE!</v>
      </c>
      <c r="AA124" s="8"/>
      <c r="AB124" s="7" t="e">
        <f t="shared" si="27"/>
        <v>#VALUE!</v>
      </c>
      <c r="AC124" s="6" t="e">
        <f t="shared" si="28"/>
        <v>#VALUE!</v>
      </c>
      <c r="AD124" s="6" t="e">
        <f t="shared" si="29"/>
        <v>#VALUE!</v>
      </c>
    </row>
    <row r="125" spans="1:30" s="6" customFormat="1" ht="21" customHeight="1" thickBot="1">
      <c r="A125" s="32">
        <v>118</v>
      </c>
      <c r="B125" s="27"/>
      <c r="C125" s="27"/>
      <c r="D125" s="27"/>
      <c r="E125" s="27"/>
      <c r="F125" s="27"/>
      <c r="G125" s="27"/>
      <c r="H125" s="28"/>
      <c r="I125" s="27"/>
      <c r="J125" s="26"/>
      <c r="K125" s="25"/>
      <c r="L125" s="25"/>
      <c r="M125" s="25"/>
      <c r="N125" s="25"/>
      <c r="O125" s="24"/>
      <c r="P125" s="23">
        <f t="shared" si="23"/>
        <v>0</v>
      </c>
      <c r="Q125" s="31"/>
      <c r="R125" s="30"/>
      <c r="V125" s="6" t="str">
        <f t="shared" si="24"/>
        <v xml:space="preserve"> </v>
      </c>
      <c r="Y125" s="10">
        <f t="shared" si="25"/>
        <v>1118</v>
      </c>
      <c r="Z125" s="9" t="e">
        <f t="shared" si="26"/>
        <v>#VALUE!</v>
      </c>
      <c r="AA125" s="8"/>
      <c r="AB125" s="7" t="e">
        <f t="shared" si="27"/>
        <v>#VALUE!</v>
      </c>
      <c r="AC125" s="6" t="e">
        <f t="shared" si="28"/>
        <v>#VALUE!</v>
      </c>
      <c r="AD125" s="6" t="e">
        <f t="shared" si="29"/>
        <v>#VALUE!</v>
      </c>
    </row>
    <row r="126" spans="1:30" s="6" customFormat="1" ht="21" customHeight="1" thickBot="1">
      <c r="A126" s="29">
        <v>119</v>
      </c>
      <c r="B126" s="27"/>
      <c r="C126" s="27"/>
      <c r="D126" s="27"/>
      <c r="E126" s="27"/>
      <c r="F126" s="27"/>
      <c r="G126" s="27"/>
      <c r="H126" s="28"/>
      <c r="I126" s="27"/>
      <c r="J126" s="26"/>
      <c r="K126" s="25"/>
      <c r="L126" s="25"/>
      <c r="M126" s="25"/>
      <c r="N126" s="25"/>
      <c r="O126" s="24"/>
      <c r="P126" s="23">
        <f t="shared" si="23"/>
        <v>0</v>
      </c>
      <c r="Q126" s="31"/>
      <c r="R126" s="30"/>
      <c r="V126" s="6" t="str">
        <f t="shared" si="24"/>
        <v xml:space="preserve"> </v>
      </c>
      <c r="Y126" s="10">
        <f t="shared" si="25"/>
        <v>1119</v>
      </c>
      <c r="Z126" s="9" t="e">
        <f t="shared" si="26"/>
        <v>#VALUE!</v>
      </c>
      <c r="AA126" s="8"/>
      <c r="AB126" s="7" t="e">
        <f t="shared" si="27"/>
        <v>#VALUE!</v>
      </c>
      <c r="AC126" s="6" t="e">
        <f t="shared" si="28"/>
        <v>#VALUE!</v>
      </c>
      <c r="AD126" s="6" t="e">
        <f t="shared" si="29"/>
        <v>#VALUE!</v>
      </c>
    </row>
    <row r="127" spans="1:30" s="6" customFormat="1" ht="21" customHeight="1" thickBot="1">
      <c r="A127" s="32">
        <v>120</v>
      </c>
      <c r="B127" s="27"/>
      <c r="C127" s="27"/>
      <c r="D127" s="27"/>
      <c r="E127" s="27"/>
      <c r="F127" s="27"/>
      <c r="G127" s="27"/>
      <c r="H127" s="28"/>
      <c r="I127" s="27"/>
      <c r="J127" s="26"/>
      <c r="K127" s="25"/>
      <c r="L127" s="25"/>
      <c r="M127" s="25"/>
      <c r="N127" s="25"/>
      <c r="O127" s="24"/>
      <c r="P127" s="23">
        <f t="shared" si="23"/>
        <v>0</v>
      </c>
      <c r="Q127" s="31"/>
      <c r="R127" s="30"/>
      <c r="V127" s="6" t="str">
        <f t="shared" si="24"/>
        <v xml:space="preserve"> </v>
      </c>
      <c r="Y127" s="10">
        <f t="shared" si="25"/>
        <v>1120</v>
      </c>
      <c r="Z127" s="9" t="e">
        <f t="shared" si="26"/>
        <v>#VALUE!</v>
      </c>
      <c r="AA127" s="8"/>
      <c r="AB127" s="7" t="e">
        <f t="shared" si="27"/>
        <v>#VALUE!</v>
      </c>
      <c r="AC127" s="6" t="e">
        <f t="shared" si="28"/>
        <v>#VALUE!</v>
      </c>
      <c r="AD127" s="6" t="e">
        <f t="shared" si="29"/>
        <v>#VALUE!</v>
      </c>
    </row>
    <row r="128" spans="1:30" s="6" customFormat="1" ht="21" customHeight="1" thickBot="1">
      <c r="A128" s="29">
        <v>121</v>
      </c>
      <c r="B128" s="27"/>
      <c r="C128" s="27"/>
      <c r="D128" s="27"/>
      <c r="E128" s="27"/>
      <c r="F128" s="27"/>
      <c r="G128" s="27"/>
      <c r="H128" s="28"/>
      <c r="I128" s="27"/>
      <c r="J128" s="26"/>
      <c r="K128" s="25"/>
      <c r="L128" s="25"/>
      <c r="M128" s="25"/>
      <c r="N128" s="25"/>
      <c r="O128" s="24"/>
      <c r="P128" s="23">
        <f t="shared" si="23"/>
        <v>0</v>
      </c>
      <c r="Q128" s="31"/>
      <c r="R128" s="30"/>
      <c r="V128" s="6" t="str">
        <f t="shared" si="24"/>
        <v xml:space="preserve"> </v>
      </c>
      <c r="Y128" s="10">
        <f t="shared" si="25"/>
        <v>1121</v>
      </c>
      <c r="Z128" s="9" t="e">
        <f t="shared" si="26"/>
        <v>#VALUE!</v>
      </c>
      <c r="AA128" s="8"/>
      <c r="AB128" s="7" t="e">
        <f t="shared" si="27"/>
        <v>#VALUE!</v>
      </c>
      <c r="AC128" s="6" t="e">
        <f t="shared" si="28"/>
        <v>#VALUE!</v>
      </c>
      <c r="AD128" s="6" t="e">
        <f t="shared" si="29"/>
        <v>#VALUE!</v>
      </c>
    </row>
    <row r="129" spans="1:30" s="6" customFormat="1" ht="21" customHeight="1" thickBot="1">
      <c r="A129" s="32">
        <v>122</v>
      </c>
      <c r="B129" s="27"/>
      <c r="C129" s="27"/>
      <c r="D129" s="27"/>
      <c r="E129" s="27"/>
      <c r="F129" s="27"/>
      <c r="G129" s="27"/>
      <c r="H129" s="28"/>
      <c r="I129" s="27"/>
      <c r="J129" s="26"/>
      <c r="K129" s="25"/>
      <c r="L129" s="25"/>
      <c r="M129" s="25"/>
      <c r="N129" s="25"/>
      <c r="O129" s="24"/>
      <c r="P129" s="23">
        <f t="shared" si="23"/>
        <v>0</v>
      </c>
      <c r="Q129" s="31"/>
      <c r="R129" s="30"/>
      <c r="V129" s="6" t="str">
        <f t="shared" si="24"/>
        <v xml:space="preserve"> </v>
      </c>
      <c r="Y129" s="10">
        <f t="shared" si="25"/>
        <v>1122</v>
      </c>
      <c r="Z129" s="9" t="e">
        <f t="shared" si="26"/>
        <v>#VALUE!</v>
      </c>
      <c r="AA129" s="8"/>
      <c r="AB129" s="7" t="e">
        <f t="shared" si="27"/>
        <v>#VALUE!</v>
      </c>
      <c r="AC129" s="6" t="e">
        <f t="shared" si="28"/>
        <v>#VALUE!</v>
      </c>
      <c r="AD129" s="6" t="e">
        <f t="shared" si="29"/>
        <v>#VALUE!</v>
      </c>
    </row>
    <row r="130" spans="1:30" s="6" customFormat="1" ht="21" customHeight="1" thickBot="1">
      <c r="A130" s="29">
        <v>123</v>
      </c>
      <c r="B130" s="27"/>
      <c r="C130" s="27"/>
      <c r="D130" s="27"/>
      <c r="E130" s="27"/>
      <c r="F130" s="27"/>
      <c r="G130" s="27"/>
      <c r="H130" s="28"/>
      <c r="I130" s="27"/>
      <c r="J130" s="26"/>
      <c r="K130" s="25"/>
      <c r="L130" s="25"/>
      <c r="M130" s="25"/>
      <c r="N130" s="25"/>
      <c r="O130" s="24"/>
      <c r="P130" s="23">
        <f t="shared" si="23"/>
        <v>0</v>
      </c>
      <c r="Q130" s="31"/>
      <c r="R130" s="30"/>
      <c r="V130" s="6" t="str">
        <f t="shared" si="24"/>
        <v xml:space="preserve"> </v>
      </c>
      <c r="Y130" s="10">
        <f t="shared" si="25"/>
        <v>1123</v>
      </c>
      <c r="Z130" s="9" t="e">
        <f t="shared" si="26"/>
        <v>#VALUE!</v>
      </c>
      <c r="AA130" s="8"/>
      <c r="AB130" s="7" t="e">
        <f t="shared" si="27"/>
        <v>#VALUE!</v>
      </c>
      <c r="AC130" s="6" t="e">
        <f t="shared" si="28"/>
        <v>#VALUE!</v>
      </c>
      <c r="AD130" s="6" t="e">
        <f t="shared" si="29"/>
        <v>#VALUE!</v>
      </c>
    </row>
    <row r="131" spans="1:30" s="6" customFormat="1" ht="21" customHeight="1" thickBot="1">
      <c r="A131" s="32">
        <v>124</v>
      </c>
      <c r="B131" s="27"/>
      <c r="C131" s="27"/>
      <c r="D131" s="27"/>
      <c r="E131" s="27"/>
      <c r="F131" s="27"/>
      <c r="G131" s="27"/>
      <c r="H131" s="28"/>
      <c r="I131" s="27"/>
      <c r="J131" s="26"/>
      <c r="K131" s="25"/>
      <c r="L131" s="25"/>
      <c r="M131" s="25"/>
      <c r="N131" s="25"/>
      <c r="O131" s="24"/>
      <c r="P131" s="23">
        <f t="shared" si="23"/>
        <v>0</v>
      </c>
      <c r="Q131" s="31"/>
      <c r="R131" s="30"/>
      <c r="V131" s="6" t="str">
        <f t="shared" si="24"/>
        <v xml:space="preserve"> </v>
      </c>
      <c r="Y131" s="10">
        <f t="shared" si="25"/>
        <v>1124</v>
      </c>
      <c r="Z131" s="9" t="e">
        <f t="shared" si="26"/>
        <v>#VALUE!</v>
      </c>
      <c r="AA131" s="8"/>
      <c r="AB131" s="7" t="e">
        <f t="shared" si="27"/>
        <v>#VALUE!</v>
      </c>
      <c r="AC131" s="6" t="e">
        <f t="shared" si="28"/>
        <v>#VALUE!</v>
      </c>
      <c r="AD131" s="6" t="e">
        <f t="shared" si="29"/>
        <v>#VALUE!</v>
      </c>
    </row>
    <row r="132" spans="1:30" s="6" customFormat="1" ht="21" customHeight="1" thickBot="1">
      <c r="A132" s="29">
        <v>125</v>
      </c>
      <c r="B132" s="27"/>
      <c r="C132" s="27"/>
      <c r="D132" s="27"/>
      <c r="E132" s="27"/>
      <c r="F132" s="27"/>
      <c r="G132" s="27"/>
      <c r="H132" s="28"/>
      <c r="I132" s="27"/>
      <c r="J132" s="26"/>
      <c r="K132" s="25"/>
      <c r="L132" s="25"/>
      <c r="M132" s="25"/>
      <c r="N132" s="25"/>
      <c r="O132" s="24"/>
      <c r="P132" s="23">
        <f t="shared" si="23"/>
        <v>0</v>
      </c>
      <c r="Q132" s="31"/>
      <c r="R132" s="30"/>
      <c r="V132" s="6" t="str">
        <f t="shared" si="24"/>
        <v xml:space="preserve"> </v>
      </c>
      <c r="Y132" s="10">
        <f t="shared" si="25"/>
        <v>1125</v>
      </c>
      <c r="Z132" s="9" t="e">
        <f t="shared" si="26"/>
        <v>#VALUE!</v>
      </c>
      <c r="AA132" s="8"/>
      <c r="AB132" s="7" t="e">
        <f t="shared" si="27"/>
        <v>#VALUE!</v>
      </c>
      <c r="AC132" s="6" t="e">
        <f t="shared" si="28"/>
        <v>#VALUE!</v>
      </c>
      <c r="AD132" s="6" t="e">
        <f t="shared" si="29"/>
        <v>#VALUE!</v>
      </c>
    </row>
    <row r="133" spans="1:30" s="6" customFormat="1" ht="21" customHeight="1" thickBot="1">
      <c r="A133" s="32">
        <v>126</v>
      </c>
      <c r="B133" s="27"/>
      <c r="C133" s="27"/>
      <c r="D133" s="27"/>
      <c r="E133" s="27"/>
      <c r="F133" s="27"/>
      <c r="G133" s="27"/>
      <c r="H133" s="28"/>
      <c r="I133" s="27"/>
      <c r="J133" s="26"/>
      <c r="K133" s="25"/>
      <c r="L133" s="25"/>
      <c r="M133" s="25"/>
      <c r="N133" s="25"/>
      <c r="O133" s="24"/>
      <c r="P133" s="23">
        <f t="shared" si="23"/>
        <v>0</v>
      </c>
      <c r="Q133" s="31"/>
      <c r="R133" s="30"/>
      <c r="S133" s="11"/>
      <c r="V133" s="6" t="str">
        <f t="shared" si="24"/>
        <v xml:space="preserve"> </v>
      </c>
      <c r="Y133" s="10">
        <f t="shared" si="25"/>
        <v>1126</v>
      </c>
      <c r="Z133" s="9" t="e">
        <f t="shared" si="26"/>
        <v>#VALUE!</v>
      </c>
      <c r="AA133" s="8"/>
      <c r="AB133" s="7" t="e">
        <f t="shared" si="27"/>
        <v>#VALUE!</v>
      </c>
      <c r="AC133" s="6" t="e">
        <f t="shared" si="28"/>
        <v>#VALUE!</v>
      </c>
      <c r="AD133" s="6" t="e">
        <f t="shared" si="29"/>
        <v>#VALUE!</v>
      </c>
    </row>
    <row r="134" spans="1:30" s="6" customFormat="1" ht="21" customHeight="1" thickBot="1">
      <c r="A134" s="29">
        <v>127</v>
      </c>
      <c r="B134" s="27"/>
      <c r="C134" s="27"/>
      <c r="D134" s="27"/>
      <c r="E134" s="27"/>
      <c r="F134" s="27"/>
      <c r="G134" s="27"/>
      <c r="H134" s="28"/>
      <c r="I134" s="27"/>
      <c r="J134" s="26"/>
      <c r="K134" s="25"/>
      <c r="L134" s="25"/>
      <c r="M134" s="25"/>
      <c r="N134" s="25"/>
      <c r="O134" s="24"/>
      <c r="P134" s="23">
        <f t="shared" si="23"/>
        <v>0</v>
      </c>
      <c r="Q134" s="22"/>
      <c r="R134" s="21"/>
      <c r="S134" s="11"/>
      <c r="V134" s="6" t="str">
        <f t="shared" si="24"/>
        <v xml:space="preserve"> </v>
      </c>
      <c r="Y134" s="10">
        <f t="shared" si="25"/>
        <v>1127</v>
      </c>
      <c r="Z134" s="9" t="e">
        <f t="shared" si="26"/>
        <v>#VALUE!</v>
      </c>
      <c r="AA134" s="8"/>
      <c r="AB134" s="7" t="e">
        <f t="shared" si="27"/>
        <v>#VALUE!</v>
      </c>
      <c r="AC134" s="6" t="e">
        <f t="shared" si="28"/>
        <v>#VALUE!</v>
      </c>
      <c r="AD134" s="6" t="e">
        <f t="shared" si="29"/>
        <v>#VALUE!</v>
      </c>
    </row>
    <row r="135" spans="1:30" s="6" customFormat="1" ht="21" customHeight="1" thickBot="1">
      <c r="A135" s="20">
        <v>128</v>
      </c>
      <c r="B135" s="18"/>
      <c r="C135" s="18"/>
      <c r="D135" s="18"/>
      <c r="E135" s="18"/>
      <c r="F135" s="18"/>
      <c r="G135" s="18"/>
      <c r="H135" s="19"/>
      <c r="I135" s="18"/>
      <c r="J135" s="17"/>
      <c r="K135" s="16"/>
      <c r="L135" s="16"/>
      <c r="M135" s="16"/>
      <c r="N135" s="16"/>
      <c r="O135" s="15"/>
      <c r="P135" s="14">
        <f t="shared" si="23"/>
        <v>0</v>
      </c>
      <c r="Q135" s="13"/>
      <c r="R135" s="12"/>
      <c r="S135" s="11"/>
      <c r="V135" s="6" t="str">
        <f t="shared" si="24"/>
        <v xml:space="preserve"> </v>
      </c>
      <c r="Y135" s="10"/>
      <c r="Z135" s="9"/>
      <c r="AA135" s="8"/>
      <c r="AB135" s="7"/>
    </row>
    <row r="136" spans="1:30" ht="15" thickTop="1">
      <c r="E136" s="4"/>
      <c r="O136" s="5"/>
      <c r="P136" s="5"/>
    </row>
    <row r="137" spans="1:30" ht="14.25">
      <c r="E137" s="4"/>
    </row>
    <row r="138" spans="1:30" ht="14.25">
      <c r="E138" s="4"/>
    </row>
    <row r="139" spans="1:30" ht="14.25">
      <c r="E139" s="4"/>
    </row>
    <row r="140" spans="1:30" ht="14.25">
      <c r="E140" s="4"/>
    </row>
    <row r="141" spans="1:30" ht="14.25">
      <c r="E141" s="4"/>
    </row>
    <row r="142" spans="1:30" ht="14.25">
      <c r="E142" s="4"/>
    </row>
    <row r="143" spans="1:30" ht="14.25">
      <c r="E143" s="4"/>
    </row>
    <row r="144" spans="1:30" ht="14.25">
      <c r="E144" s="4"/>
    </row>
    <row r="145" spans="5:5" s="1" customFormat="1" ht="14.25">
      <c r="E145" s="4"/>
    </row>
    <row r="146" spans="5:5" s="1" customFormat="1" ht="14.25">
      <c r="E146" s="4"/>
    </row>
    <row r="147" spans="5:5" s="1" customFormat="1" ht="14.25">
      <c r="E147" s="4"/>
    </row>
    <row r="148" spans="5:5" s="1" customFormat="1" ht="14.25">
      <c r="E148" s="4"/>
    </row>
  </sheetData>
  <sheetProtection sheet="1" formatCells="0" selectLockedCells="1" sort="0"/>
  <mergeCells count="1">
    <mergeCell ref="A5:B5"/>
  </mergeCells>
  <conditionalFormatting sqref="Y7:Y135">
    <cfRule type="cellIs" dxfId="190" priority="191" stopIfTrue="1" operator="equal">
      <formula>"Z"</formula>
    </cfRule>
  </conditionalFormatting>
  <conditionalFormatting sqref="Y7:Y135">
    <cfRule type="cellIs" dxfId="189" priority="190" stopIfTrue="1" operator="equal">
      <formula>"Z"</formula>
    </cfRule>
  </conditionalFormatting>
  <conditionalFormatting sqref="E24">
    <cfRule type="expression" dxfId="188" priority="187" stopIfTrue="1">
      <formula>OR(B24="",E24="")</formula>
    </cfRule>
    <cfRule type="expression" dxfId="187" priority="188" stopIfTrue="1">
      <formula>YEAR($E24)&gt;$U$4</formula>
    </cfRule>
    <cfRule type="expression" dxfId="186" priority="189" stopIfTrue="1">
      <formula>YEAR($E24)&lt;$U$3</formula>
    </cfRule>
  </conditionalFormatting>
  <conditionalFormatting sqref="E24">
    <cfRule type="expression" dxfId="185" priority="184" stopIfTrue="1">
      <formula>OR(B24="",E24="")</formula>
    </cfRule>
    <cfRule type="expression" dxfId="184" priority="185" stopIfTrue="1">
      <formula>YEAR($E24)&gt;$U$4</formula>
    </cfRule>
    <cfRule type="expression" dxfId="183" priority="186" stopIfTrue="1">
      <formula>YEAR($E24)&lt;$U$3</formula>
    </cfRule>
  </conditionalFormatting>
  <conditionalFormatting sqref="E24">
    <cfRule type="expression" dxfId="182" priority="181" stopIfTrue="1">
      <formula>OR(B24="",E24="")</formula>
    </cfRule>
    <cfRule type="expression" dxfId="181" priority="182" stopIfTrue="1">
      <formula>YEAR($E24)&gt;$U$4</formula>
    </cfRule>
    <cfRule type="expression" dxfId="180" priority="183" stopIfTrue="1">
      <formula>YEAR($E24)&lt;$U$3</formula>
    </cfRule>
  </conditionalFormatting>
  <conditionalFormatting sqref="E24">
    <cfRule type="expression" dxfId="179" priority="178" stopIfTrue="1">
      <formula>OR(B24="",E24="")</formula>
    </cfRule>
    <cfRule type="expression" dxfId="178" priority="179" stopIfTrue="1">
      <formula>YEAR($E24)&gt;$U$4</formula>
    </cfRule>
    <cfRule type="expression" dxfId="177" priority="180" stopIfTrue="1">
      <formula>YEAR($E24)&lt;$U$3</formula>
    </cfRule>
  </conditionalFormatting>
  <conditionalFormatting sqref="E24">
    <cfRule type="expression" dxfId="176" priority="175" stopIfTrue="1">
      <formula>OR(B24="",E24="")</formula>
    </cfRule>
    <cfRule type="expression" dxfId="175" priority="176" stopIfTrue="1">
      <formula>YEAR($E24)&gt;$U$4</formula>
    </cfRule>
    <cfRule type="expression" dxfId="174" priority="177" stopIfTrue="1">
      <formula>YEAR($E24)&lt;$U$3</formula>
    </cfRule>
  </conditionalFormatting>
  <conditionalFormatting sqref="E24">
    <cfRule type="expression" dxfId="173" priority="172" stopIfTrue="1">
      <formula>OR(B24="",E24="")</formula>
    </cfRule>
    <cfRule type="expression" dxfId="172" priority="173" stopIfTrue="1">
      <formula>YEAR($E24)&gt;$U$4</formula>
    </cfRule>
    <cfRule type="expression" dxfId="171" priority="174" stopIfTrue="1">
      <formula>YEAR($E24)&lt;$U$3</formula>
    </cfRule>
  </conditionalFormatting>
  <conditionalFormatting sqref="E24">
    <cfRule type="expression" dxfId="170" priority="169" stopIfTrue="1">
      <formula>OR(B24="",E24="")</formula>
    </cfRule>
    <cfRule type="expression" dxfId="169" priority="170" stopIfTrue="1">
      <formula>YEAR($E24)&gt;$U$4</formula>
    </cfRule>
    <cfRule type="expression" dxfId="168" priority="171" stopIfTrue="1">
      <formula>YEAR($E24)&lt;$U$3</formula>
    </cfRule>
  </conditionalFormatting>
  <conditionalFormatting sqref="E24">
    <cfRule type="expression" dxfId="167" priority="166" stopIfTrue="1">
      <formula>OR(B24="",E24="")</formula>
    </cfRule>
    <cfRule type="expression" dxfId="166" priority="167" stopIfTrue="1">
      <formula>YEAR($E24)&gt;$U$4</formula>
    </cfRule>
    <cfRule type="expression" dxfId="165" priority="168" stopIfTrue="1">
      <formula>YEAR($E24)&lt;$U$3</formula>
    </cfRule>
  </conditionalFormatting>
  <conditionalFormatting sqref="E24">
    <cfRule type="expression" dxfId="164" priority="163" stopIfTrue="1">
      <formula>OR(B24="",E24="")</formula>
    </cfRule>
    <cfRule type="expression" dxfId="163" priority="164" stopIfTrue="1">
      <formula>YEAR($E24)&gt;$U$4</formula>
    </cfRule>
    <cfRule type="expression" dxfId="162" priority="165" stopIfTrue="1">
      <formula>YEAR($E24)&lt;$U$3</formula>
    </cfRule>
  </conditionalFormatting>
  <conditionalFormatting sqref="E24">
    <cfRule type="expression" dxfId="161" priority="160" stopIfTrue="1">
      <formula>OR(B24="",E24="")</formula>
    </cfRule>
    <cfRule type="expression" dxfId="160" priority="161" stopIfTrue="1">
      <formula>YEAR($E24)&gt;$U$4</formula>
    </cfRule>
    <cfRule type="expression" dxfId="159" priority="162" stopIfTrue="1">
      <formula>YEAR($E24)&lt;$U$3</formula>
    </cfRule>
  </conditionalFormatting>
  <conditionalFormatting sqref="E24">
    <cfRule type="expression" dxfId="158" priority="157" stopIfTrue="1">
      <formula>OR(B24="",E24="")</formula>
    </cfRule>
    <cfRule type="expression" dxfId="157" priority="158" stopIfTrue="1">
      <formula>YEAR($E24)&gt;$U$4</formula>
    </cfRule>
    <cfRule type="expression" dxfId="156" priority="159" stopIfTrue="1">
      <formula>YEAR($E24)&lt;$U$3</formula>
    </cfRule>
  </conditionalFormatting>
  <conditionalFormatting sqref="E24">
    <cfRule type="expression" dxfId="155" priority="154" stopIfTrue="1">
      <formula>OR(B24="",E24="")</formula>
    </cfRule>
    <cfRule type="expression" dxfId="154" priority="155" stopIfTrue="1">
      <formula>YEAR($E24)&gt;$U$4</formula>
    </cfRule>
    <cfRule type="expression" dxfId="153" priority="156" stopIfTrue="1">
      <formula>YEAR($E24)&lt;$U$3</formula>
    </cfRule>
  </conditionalFormatting>
  <conditionalFormatting sqref="E22:E23">
    <cfRule type="expression" dxfId="152" priority="151" stopIfTrue="1">
      <formula>OR(B22="",E22="")</formula>
    </cfRule>
    <cfRule type="expression" dxfId="151" priority="152" stopIfTrue="1">
      <formula>YEAR($E22)&gt;$U$4</formula>
    </cfRule>
    <cfRule type="expression" dxfId="150" priority="153" stopIfTrue="1">
      <formula>YEAR($E22)&lt;$U$3</formula>
    </cfRule>
  </conditionalFormatting>
  <conditionalFormatting sqref="E8">
    <cfRule type="expression" dxfId="149" priority="148" stopIfTrue="1">
      <formula>OR(B8="",E8="")</formula>
    </cfRule>
    <cfRule type="expression" dxfId="148" priority="149" stopIfTrue="1">
      <formula>YEAR($E8)&gt;$U$4</formula>
    </cfRule>
    <cfRule type="expression" dxfId="147" priority="150" stopIfTrue="1">
      <formula>YEAR($E8)&lt;$U$3</formula>
    </cfRule>
  </conditionalFormatting>
  <conditionalFormatting sqref="E9:E15">
    <cfRule type="expression" dxfId="146" priority="145" stopIfTrue="1">
      <formula>OR(B9="",E9="")</formula>
    </cfRule>
    <cfRule type="expression" dxfId="145" priority="146" stopIfTrue="1">
      <formula>YEAR($E9)&gt;$U$4</formula>
    </cfRule>
    <cfRule type="expression" dxfId="144" priority="147" stopIfTrue="1">
      <formula>YEAR($E9)&lt;$U$3</formula>
    </cfRule>
  </conditionalFormatting>
  <conditionalFormatting sqref="E13">
    <cfRule type="expression" dxfId="143" priority="142" stopIfTrue="1">
      <formula>OR(B13="",E13="")</formula>
    </cfRule>
    <cfRule type="expression" dxfId="142" priority="143" stopIfTrue="1">
      <formula>YEAR($E13)&gt;$U$4</formula>
    </cfRule>
    <cfRule type="expression" dxfId="141" priority="144" stopIfTrue="1">
      <formula>YEAR($E13)&lt;$U$3</formula>
    </cfRule>
  </conditionalFormatting>
  <conditionalFormatting sqref="E14">
    <cfRule type="expression" dxfId="140" priority="139" stopIfTrue="1">
      <formula>OR(B14="",E14="")</formula>
    </cfRule>
    <cfRule type="expression" dxfId="139" priority="140" stopIfTrue="1">
      <formula>YEAR($E14)&gt;$U$4</formula>
    </cfRule>
    <cfRule type="expression" dxfId="138" priority="141" stopIfTrue="1">
      <formula>YEAR($E14)&lt;$U$3</formula>
    </cfRule>
  </conditionalFormatting>
  <conditionalFormatting sqref="E14">
    <cfRule type="expression" dxfId="137" priority="136" stopIfTrue="1">
      <formula>OR(B14="",E14="")</formula>
    </cfRule>
    <cfRule type="expression" dxfId="136" priority="137" stopIfTrue="1">
      <formula>YEAR($E14)&gt;$U$4</formula>
    </cfRule>
    <cfRule type="expression" dxfId="135" priority="138" stopIfTrue="1">
      <formula>YEAR($E14)&lt;$U$3</formula>
    </cfRule>
  </conditionalFormatting>
  <conditionalFormatting sqref="E14">
    <cfRule type="expression" dxfId="134" priority="133" stopIfTrue="1">
      <formula>OR(B14="",E14="")</formula>
    </cfRule>
    <cfRule type="expression" dxfId="133" priority="134" stopIfTrue="1">
      <formula>YEAR($E14)&gt;$U$4</formula>
    </cfRule>
    <cfRule type="expression" dxfId="132" priority="135" stopIfTrue="1">
      <formula>YEAR($E14)&lt;$U$3</formula>
    </cfRule>
  </conditionalFormatting>
  <conditionalFormatting sqref="E14">
    <cfRule type="expression" dxfId="131" priority="130" stopIfTrue="1">
      <formula>OR(B14="",E14="")</formula>
    </cfRule>
    <cfRule type="expression" dxfId="130" priority="131" stopIfTrue="1">
      <formula>YEAR($E14)&gt;$U$4</formula>
    </cfRule>
    <cfRule type="expression" dxfId="129" priority="132" stopIfTrue="1">
      <formula>YEAR($E14)&lt;$U$3</formula>
    </cfRule>
  </conditionalFormatting>
  <conditionalFormatting sqref="E15">
    <cfRule type="expression" dxfId="128" priority="127" stopIfTrue="1">
      <formula>OR(B15="",E15="")</formula>
    </cfRule>
    <cfRule type="expression" dxfId="127" priority="128" stopIfTrue="1">
      <formula>YEAR($E15)&gt;$U$4</formula>
    </cfRule>
    <cfRule type="expression" dxfId="126" priority="129" stopIfTrue="1">
      <formula>YEAR($E15)&lt;$U$3</formula>
    </cfRule>
  </conditionalFormatting>
  <conditionalFormatting sqref="E15">
    <cfRule type="expression" dxfId="125" priority="124" stopIfTrue="1">
      <formula>OR(B15="",E15="")</formula>
    </cfRule>
    <cfRule type="expression" dxfId="124" priority="125" stopIfTrue="1">
      <formula>YEAR($E15)&gt;$U$4</formula>
    </cfRule>
    <cfRule type="expression" dxfId="123" priority="126" stopIfTrue="1">
      <formula>YEAR($E15)&lt;$U$3</formula>
    </cfRule>
  </conditionalFormatting>
  <conditionalFormatting sqref="E15">
    <cfRule type="expression" dxfId="122" priority="121" stopIfTrue="1">
      <formula>OR(B15="",E15="")</formula>
    </cfRule>
    <cfRule type="expression" dxfId="121" priority="122" stopIfTrue="1">
      <formula>YEAR($E15)&gt;$U$4</formula>
    </cfRule>
    <cfRule type="expression" dxfId="120" priority="123" stopIfTrue="1">
      <formula>YEAR($E15)&lt;$U$3</formula>
    </cfRule>
  </conditionalFormatting>
  <conditionalFormatting sqref="E15">
    <cfRule type="expression" dxfId="119" priority="118" stopIfTrue="1">
      <formula>OR(B15="",E15="")</formula>
    </cfRule>
    <cfRule type="expression" dxfId="118" priority="119" stopIfTrue="1">
      <formula>YEAR($E15)&gt;$U$4</formula>
    </cfRule>
    <cfRule type="expression" dxfId="117" priority="120" stopIfTrue="1">
      <formula>YEAR($E15)&lt;$U$3</formula>
    </cfRule>
  </conditionalFormatting>
  <conditionalFormatting sqref="E15">
    <cfRule type="expression" dxfId="116" priority="115" stopIfTrue="1">
      <formula>OR(B15="",E15="")</formula>
    </cfRule>
    <cfRule type="expression" dxfId="115" priority="116" stopIfTrue="1">
      <formula>YEAR($E15)&gt;$U$4</formula>
    </cfRule>
    <cfRule type="expression" dxfId="114" priority="117" stopIfTrue="1">
      <formula>YEAR($E15)&lt;$U$3</formula>
    </cfRule>
  </conditionalFormatting>
  <conditionalFormatting sqref="E15">
    <cfRule type="expression" dxfId="113" priority="112" stopIfTrue="1">
      <formula>OR(B15="",E15="")</formula>
    </cfRule>
    <cfRule type="expression" dxfId="112" priority="113" stopIfTrue="1">
      <formula>YEAR($E15)&gt;$U$4</formula>
    </cfRule>
    <cfRule type="expression" dxfId="111" priority="114" stopIfTrue="1">
      <formula>YEAR($E15)&lt;$U$3</formula>
    </cfRule>
  </conditionalFormatting>
  <conditionalFormatting sqref="E15">
    <cfRule type="expression" dxfId="110" priority="109" stopIfTrue="1">
      <formula>OR(B15="",E15="")</formula>
    </cfRule>
    <cfRule type="expression" dxfId="109" priority="110" stopIfTrue="1">
      <formula>YEAR($E15)&gt;$U$4</formula>
    </cfRule>
    <cfRule type="expression" dxfId="108" priority="111" stopIfTrue="1">
      <formula>YEAR($E15)&lt;$U$3</formula>
    </cfRule>
  </conditionalFormatting>
  <conditionalFormatting sqref="E15">
    <cfRule type="expression" dxfId="107" priority="106" stopIfTrue="1">
      <formula>OR(B15="",E15="")</formula>
    </cfRule>
    <cfRule type="expression" dxfId="106" priority="107" stopIfTrue="1">
      <formula>YEAR($E15)&gt;$U$4</formula>
    </cfRule>
    <cfRule type="expression" dxfId="105" priority="108" stopIfTrue="1">
      <formula>YEAR($E15)&lt;$U$3</formula>
    </cfRule>
  </conditionalFormatting>
  <conditionalFormatting sqref="E15">
    <cfRule type="expression" dxfId="104" priority="103" stopIfTrue="1">
      <formula>OR(B15="",E15="")</formula>
    </cfRule>
    <cfRule type="expression" dxfId="103" priority="104" stopIfTrue="1">
      <formula>YEAR($E15)&gt;$U$4</formula>
    </cfRule>
    <cfRule type="expression" dxfId="102" priority="105" stopIfTrue="1">
      <formula>YEAR($E15)&lt;$U$3</formula>
    </cfRule>
  </conditionalFormatting>
  <conditionalFormatting sqref="E15">
    <cfRule type="expression" dxfId="101" priority="100" stopIfTrue="1">
      <formula>OR(B15="",E15="")</formula>
    </cfRule>
    <cfRule type="expression" dxfId="100" priority="101" stopIfTrue="1">
      <formula>YEAR($E15)&gt;$U$4</formula>
    </cfRule>
    <cfRule type="expression" dxfId="99" priority="102" stopIfTrue="1">
      <formula>YEAR($E15)&lt;$U$3</formula>
    </cfRule>
  </conditionalFormatting>
  <conditionalFormatting sqref="E15">
    <cfRule type="expression" dxfId="98" priority="97" stopIfTrue="1">
      <formula>OR(B15="",E15="")</formula>
    </cfRule>
    <cfRule type="expression" dxfId="97" priority="98" stopIfTrue="1">
      <formula>YEAR($E15)&gt;$U$4</formula>
    </cfRule>
    <cfRule type="expression" dxfId="96" priority="99" stopIfTrue="1">
      <formula>YEAR($E15)&lt;$U$3</formula>
    </cfRule>
  </conditionalFormatting>
  <conditionalFormatting sqref="E14">
    <cfRule type="expression" dxfId="95" priority="94" stopIfTrue="1">
      <formula>OR(B14="",E14="")</formula>
    </cfRule>
    <cfRule type="expression" dxfId="94" priority="95" stopIfTrue="1">
      <formula>YEAR($E14)&gt;$U$4</formula>
    </cfRule>
    <cfRule type="expression" dxfId="93" priority="96" stopIfTrue="1">
      <formula>YEAR($E14)&lt;$U$3</formula>
    </cfRule>
  </conditionalFormatting>
  <conditionalFormatting sqref="E16:E21">
    <cfRule type="expression" dxfId="92" priority="91" stopIfTrue="1">
      <formula>OR(B16="",E16="")</formula>
    </cfRule>
    <cfRule type="expression" dxfId="91" priority="92" stopIfTrue="1">
      <formula>YEAR($E16)&gt;$U$4</formula>
    </cfRule>
    <cfRule type="expression" dxfId="90" priority="93" stopIfTrue="1">
      <formula>YEAR($E16)&lt;$U$3</formula>
    </cfRule>
  </conditionalFormatting>
  <conditionalFormatting sqref="E16">
    <cfRule type="expression" dxfId="89" priority="88" stopIfTrue="1">
      <formula>OR(B16="",E16="")</formula>
    </cfRule>
    <cfRule type="expression" dxfId="88" priority="89" stopIfTrue="1">
      <formula>YEAR($E16)&gt;$U$4</formula>
    </cfRule>
    <cfRule type="expression" dxfId="87" priority="90" stopIfTrue="1">
      <formula>YEAR($E16)&lt;$U$3</formula>
    </cfRule>
  </conditionalFormatting>
  <conditionalFormatting sqref="E16">
    <cfRule type="expression" dxfId="86" priority="85" stopIfTrue="1">
      <formula>OR(B16="",E16="")</formula>
    </cfRule>
    <cfRule type="expression" dxfId="85" priority="86" stopIfTrue="1">
      <formula>YEAR($E16)&gt;$U$4</formula>
    </cfRule>
    <cfRule type="expression" dxfId="84" priority="87" stopIfTrue="1">
      <formula>YEAR($E16)&lt;$U$3</formula>
    </cfRule>
  </conditionalFormatting>
  <conditionalFormatting sqref="E16">
    <cfRule type="expression" dxfId="83" priority="82" stopIfTrue="1">
      <formula>OR(B16="",E16="")</formula>
    </cfRule>
    <cfRule type="expression" dxfId="82" priority="83" stopIfTrue="1">
      <formula>YEAR($E16)&gt;$U$4</formula>
    </cfRule>
    <cfRule type="expression" dxfId="81" priority="84" stopIfTrue="1">
      <formula>YEAR($E16)&lt;$U$3</formula>
    </cfRule>
  </conditionalFormatting>
  <conditionalFormatting sqref="E16">
    <cfRule type="expression" dxfId="80" priority="79" stopIfTrue="1">
      <formula>OR(B16="",E16="")</formula>
    </cfRule>
    <cfRule type="expression" dxfId="79" priority="80" stopIfTrue="1">
      <formula>YEAR($E16)&gt;$U$4</formula>
    </cfRule>
    <cfRule type="expression" dxfId="78" priority="81" stopIfTrue="1">
      <formula>YEAR($E16)&lt;$U$3</formula>
    </cfRule>
  </conditionalFormatting>
  <conditionalFormatting sqref="E16">
    <cfRule type="expression" dxfId="77" priority="76" stopIfTrue="1">
      <formula>OR(B16="",E16="")</formula>
    </cfRule>
    <cfRule type="expression" dxfId="76" priority="77" stopIfTrue="1">
      <formula>YEAR($E16)&gt;$U$4</formula>
    </cfRule>
    <cfRule type="expression" dxfId="75" priority="78" stopIfTrue="1">
      <formula>YEAR($E16)&lt;$U$3</formula>
    </cfRule>
  </conditionalFormatting>
  <conditionalFormatting sqref="E17">
    <cfRule type="expression" dxfId="74" priority="73" stopIfTrue="1">
      <formula>OR(B17="",E17="")</formula>
    </cfRule>
    <cfRule type="expression" dxfId="73" priority="74" stopIfTrue="1">
      <formula>YEAR($E17)&gt;$U$4</formula>
    </cfRule>
    <cfRule type="expression" dxfId="72" priority="75" stopIfTrue="1">
      <formula>YEAR($E17)&lt;$U$3</formula>
    </cfRule>
  </conditionalFormatting>
  <conditionalFormatting sqref="E16">
    <cfRule type="expression" dxfId="71" priority="70" stopIfTrue="1">
      <formula>OR(B16="",E16="")</formula>
    </cfRule>
    <cfRule type="expression" dxfId="70" priority="71" stopIfTrue="1">
      <formula>YEAR($E16)&gt;$U$4</formula>
    </cfRule>
    <cfRule type="expression" dxfId="69" priority="72" stopIfTrue="1">
      <formula>YEAR($E16)&lt;$U$3</formula>
    </cfRule>
  </conditionalFormatting>
  <conditionalFormatting sqref="E15">
    <cfRule type="expression" dxfId="68" priority="67" stopIfTrue="1">
      <formula>OR(B15="",E15="")</formula>
    </cfRule>
    <cfRule type="expression" dxfId="67" priority="68" stopIfTrue="1">
      <formula>YEAR($E15)&gt;$U$4</formula>
    </cfRule>
    <cfRule type="expression" dxfId="66" priority="69" stopIfTrue="1">
      <formula>YEAR($E15)&lt;$U$3</formula>
    </cfRule>
  </conditionalFormatting>
  <conditionalFormatting sqref="E15">
    <cfRule type="expression" dxfId="65" priority="64" stopIfTrue="1">
      <formula>OR(B15="",E15="")</formula>
    </cfRule>
    <cfRule type="expression" dxfId="64" priority="65" stopIfTrue="1">
      <formula>YEAR($E15)&gt;$U$4</formula>
    </cfRule>
    <cfRule type="expression" dxfId="63" priority="66" stopIfTrue="1">
      <formula>YEAR($E15)&lt;$U$3</formula>
    </cfRule>
  </conditionalFormatting>
  <conditionalFormatting sqref="E12">
    <cfRule type="expression" dxfId="62" priority="61" stopIfTrue="1">
      <formula>OR(B12="",E12="")</formula>
    </cfRule>
    <cfRule type="expression" dxfId="61" priority="62" stopIfTrue="1">
      <formula>YEAR($E12)&gt;$U$4</formula>
    </cfRule>
    <cfRule type="expression" dxfId="60" priority="63" stopIfTrue="1">
      <formula>YEAR($E12)&lt;$U$3</formula>
    </cfRule>
  </conditionalFormatting>
  <conditionalFormatting sqref="E12">
    <cfRule type="expression" dxfId="59" priority="58" stopIfTrue="1">
      <formula>OR(B12="",E12="")</formula>
    </cfRule>
    <cfRule type="expression" dxfId="58" priority="59" stopIfTrue="1">
      <formula>YEAR($E12)&gt;$U$4</formula>
    </cfRule>
    <cfRule type="expression" dxfId="57" priority="60" stopIfTrue="1">
      <formula>YEAR($E12)&lt;$U$3</formula>
    </cfRule>
  </conditionalFormatting>
  <conditionalFormatting sqref="E12">
    <cfRule type="expression" dxfId="56" priority="55" stopIfTrue="1">
      <formula>OR(B12="",E12="")</formula>
    </cfRule>
    <cfRule type="expression" dxfId="55" priority="56" stopIfTrue="1">
      <formula>YEAR($E12)&gt;$U$4</formula>
    </cfRule>
    <cfRule type="expression" dxfId="54" priority="57" stopIfTrue="1">
      <formula>YEAR($E12)&lt;$U$3</formula>
    </cfRule>
  </conditionalFormatting>
  <conditionalFormatting sqref="E12">
    <cfRule type="expression" dxfId="53" priority="52" stopIfTrue="1">
      <formula>OR(B12="",E12="")</formula>
    </cfRule>
    <cfRule type="expression" dxfId="52" priority="53" stopIfTrue="1">
      <formula>YEAR($E12)&gt;$U$4</formula>
    </cfRule>
    <cfRule type="expression" dxfId="51" priority="54" stopIfTrue="1">
      <formula>YEAR($E12)&lt;$U$3</formula>
    </cfRule>
  </conditionalFormatting>
  <conditionalFormatting sqref="E12">
    <cfRule type="expression" dxfId="50" priority="49" stopIfTrue="1">
      <formula>OR(B12="",E12="")</formula>
    </cfRule>
    <cfRule type="expression" dxfId="49" priority="50" stopIfTrue="1">
      <formula>YEAR($E12)&gt;$U$4</formula>
    </cfRule>
    <cfRule type="expression" dxfId="48" priority="51" stopIfTrue="1">
      <formula>YEAR($E12)&lt;$U$3</formula>
    </cfRule>
  </conditionalFormatting>
  <conditionalFormatting sqref="E14">
    <cfRule type="expression" dxfId="47" priority="46" stopIfTrue="1">
      <formula>OR(B14="",E14="")</formula>
    </cfRule>
    <cfRule type="expression" dxfId="46" priority="47" stopIfTrue="1">
      <formula>YEAR($E14)&gt;$U$4</formula>
    </cfRule>
    <cfRule type="expression" dxfId="45" priority="48" stopIfTrue="1">
      <formula>YEAR($E14)&lt;$U$3</formula>
    </cfRule>
  </conditionalFormatting>
  <conditionalFormatting sqref="E14">
    <cfRule type="expression" dxfId="44" priority="43" stopIfTrue="1">
      <formula>OR(B14="",E14="")</formula>
    </cfRule>
    <cfRule type="expression" dxfId="43" priority="44" stopIfTrue="1">
      <formula>YEAR($E14)&gt;$U$4</formula>
    </cfRule>
    <cfRule type="expression" dxfId="42" priority="45" stopIfTrue="1">
      <formula>YEAR($E14)&lt;$U$3</formula>
    </cfRule>
  </conditionalFormatting>
  <conditionalFormatting sqref="E14">
    <cfRule type="expression" dxfId="41" priority="40" stopIfTrue="1">
      <formula>OR(B14="",E14="")</formula>
    </cfRule>
    <cfRule type="expression" dxfId="40" priority="41" stopIfTrue="1">
      <formula>YEAR($E14)&gt;$U$4</formula>
    </cfRule>
    <cfRule type="expression" dxfId="39" priority="42" stopIfTrue="1">
      <formula>YEAR($E14)&lt;$U$3</formula>
    </cfRule>
  </conditionalFormatting>
  <conditionalFormatting sqref="E14">
    <cfRule type="expression" dxfId="38" priority="37" stopIfTrue="1">
      <formula>OR(B14="",E14="")</formula>
    </cfRule>
    <cfRule type="expression" dxfId="37" priority="38" stopIfTrue="1">
      <formula>YEAR($E14)&gt;$U$4</formula>
    </cfRule>
    <cfRule type="expression" dxfId="36" priority="39" stopIfTrue="1">
      <formula>YEAR($E14)&lt;$U$3</formula>
    </cfRule>
  </conditionalFormatting>
  <conditionalFormatting sqref="E14">
    <cfRule type="expression" dxfId="35" priority="34" stopIfTrue="1">
      <formula>OR(B14="",E14="")</formula>
    </cfRule>
    <cfRule type="expression" dxfId="34" priority="35" stopIfTrue="1">
      <formula>YEAR($E14)&gt;$U$4</formula>
    </cfRule>
    <cfRule type="expression" dxfId="33" priority="36" stopIfTrue="1">
      <formula>YEAR($E14)&lt;$U$3</formula>
    </cfRule>
  </conditionalFormatting>
  <conditionalFormatting sqref="E14">
    <cfRule type="expression" dxfId="32" priority="31" stopIfTrue="1">
      <formula>OR(B14="",E14="")</formula>
    </cfRule>
    <cfRule type="expression" dxfId="31" priority="32" stopIfTrue="1">
      <formula>YEAR($E14)&gt;$U$4</formula>
    </cfRule>
    <cfRule type="expression" dxfId="30" priority="33" stopIfTrue="1">
      <formula>YEAR($E14)&lt;$U$3</formula>
    </cfRule>
  </conditionalFormatting>
  <conditionalFormatting sqref="E14">
    <cfRule type="expression" dxfId="29" priority="28" stopIfTrue="1">
      <formula>OR(B14="",E14="")</formula>
    </cfRule>
    <cfRule type="expression" dxfId="28" priority="29" stopIfTrue="1">
      <formula>YEAR($E14)&gt;$U$4</formula>
    </cfRule>
    <cfRule type="expression" dxfId="27" priority="30" stopIfTrue="1">
      <formula>YEAR($E14)&lt;$U$3</formula>
    </cfRule>
  </conditionalFormatting>
  <conditionalFormatting sqref="E14">
    <cfRule type="expression" dxfId="26" priority="25" stopIfTrue="1">
      <formula>OR(B14="",E14="")</formula>
    </cfRule>
    <cfRule type="expression" dxfId="25" priority="26" stopIfTrue="1">
      <formula>YEAR($E14)&gt;$U$4</formula>
    </cfRule>
    <cfRule type="expression" dxfId="24" priority="27" stopIfTrue="1">
      <formula>YEAR($E14)&lt;$U$3</formula>
    </cfRule>
  </conditionalFormatting>
  <conditionalFormatting sqref="E14">
    <cfRule type="expression" dxfId="23" priority="22" stopIfTrue="1">
      <formula>OR(B14="",E14="")</formula>
    </cfRule>
    <cfRule type="expression" dxfId="22" priority="23" stopIfTrue="1">
      <formula>YEAR($E14)&gt;$U$4</formula>
    </cfRule>
    <cfRule type="expression" dxfId="21" priority="24" stopIfTrue="1">
      <formula>YEAR($E14)&lt;$U$3</formula>
    </cfRule>
  </conditionalFormatting>
  <conditionalFormatting sqref="E14">
    <cfRule type="expression" dxfId="20" priority="19" stopIfTrue="1">
      <formula>OR(B14="",E14="")</formula>
    </cfRule>
    <cfRule type="expression" dxfId="19" priority="20" stopIfTrue="1">
      <formula>YEAR($E14)&gt;$U$4</formula>
    </cfRule>
    <cfRule type="expression" dxfId="18" priority="21" stopIfTrue="1">
      <formula>YEAR($E14)&lt;$U$3</formula>
    </cfRule>
  </conditionalFormatting>
  <conditionalFormatting sqref="E14">
    <cfRule type="expression" dxfId="17" priority="16" stopIfTrue="1">
      <formula>OR(B14="",E14="")</formula>
    </cfRule>
    <cfRule type="expression" dxfId="16" priority="17" stopIfTrue="1">
      <formula>YEAR($E14)&gt;$U$4</formula>
    </cfRule>
    <cfRule type="expression" dxfId="15" priority="18" stopIfTrue="1">
      <formula>YEAR($E14)&lt;$U$3</formula>
    </cfRule>
  </conditionalFormatting>
  <conditionalFormatting sqref="E14">
    <cfRule type="expression" dxfId="14" priority="13" stopIfTrue="1">
      <formula>OR(B14="",E14="")</formula>
    </cfRule>
    <cfRule type="expression" dxfId="13" priority="14" stopIfTrue="1">
      <formula>YEAR($E14)&gt;$U$4</formula>
    </cfRule>
    <cfRule type="expression" dxfId="12" priority="15" stopIfTrue="1">
      <formula>YEAR($E14)&lt;$U$3</formula>
    </cfRule>
  </conditionalFormatting>
  <conditionalFormatting sqref="E14">
    <cfRule type="expression" dxfId="11" priority="10" stopIfTrue="1">
      <formula>OR(B14="",E14="")</formula>
    </cfRule>
    <cfRule type="expression" dxfId="10" priority="11" stopIfTrue="1">
      <formula>YEAR($E14)&gt;$U$4</formula>
    </cfRule>
    <cfRule type="expression" dxfId="9" priority="12" stopIfTrue="1">
      <formula>YEAR($E14)&lt;$U$3</formula>
    </cfRule>
  </conditionalFormatting>
  <conditionalFormatting sqref="E15">
    <cfRule type="expression" dxfId="8" priority="7" stopIfTrue="1">
      <formula>OR(B15="",E15="")</formula>
    </cfRule>
    <cfRule type="expression" dxfId="7" priority="8" stopIfTrue="1">
      <formula>YEAR($E15)&gt;$U$4</formula>
    </cfRule>
    <cfRule type="expression" dxfId="6" priority="9" stopIfTrue="1">
      <formula>YEAR($E15)&lt;$U$3</formula>
    </cfRule>
  </conditionalFormatting>
  <conditionalFormatting sqref="E18">
    <cfRule type="expression" dxfId="5" priority="4" stopIfTrue="1">
      <formula>OR(B18="",E18="")</formula>
    </cfRule>
    <cfRule type="expression" dxfId="4" priority="5" stopIfTrue="1">
      <formula>YEAR($E18)&gt;$U$4</formula>
    </cfRule>
    <cfRule type="expression" dxfId="3" priority="6" stopIfTrue="1">
      <formula>YEAR($E18)&lt;$U$3</formula>
    </cfRule>
  </conditionalFormatting>
  <conditionalFormatting sqref="E19">
    <cfRule type="expression" dxfId="2" priority="1" stopIfTrue="1">
      <formula>OR(B19="",E19="")</formula>
    </cfRule>
    <cfRule type="expression" dxfId="1" priority="2" stopIfTrue="1">
      <formula>YEAR($E19)&gt;$U$4</formula>
    </cfRule>
    <cfRule type="expression" dxfId="0" priority="3" stopIfTrue="1">
      <formula>YEAR($E19)&lt;$U$3</formula>
    </cfRule>
  </conditionalFormatting>
  <printOptions horizontalCentered="1"/>
  <pageMargins left="0.35433070866141736" right="0.35433070866141736" top="0.39370078740157483" bottom="0.39370078740157483" header="0" footer="0"/>
  <pageSetup paperSize="9" fitToHeight="0" orientation="landscape" r:id="rId1"/>
  <headerFooter alignWithMargins="0"/>
  <legacyDrawing r:id="rId2"/>
  <controls>
    <control shapeId="1025" r:id="rId3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PRIPREMA </vt:lpstr>
      <vt:lpstr>'PRIPREMA '!Print_Area</vt:lpstr>
      <vt:lpstr>'PRIPREMA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2021-06-11T00:41:32Z</dcterms:created>
  <dcterms:modified xsi:type="dcterms:W3CDTF">2021-06-11T09:34:50Z</dcterms:modified>
</cp:coreProperties>
</file>